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 defaultThemeVersion="166925"/>
  <mc:AlternateContent xmlns:mc="http://schemas.openxmlformats.org/markup-compatibility/2006">
    <mc:Choice Requires="x15">
      <x15ac:absPath xmlns:x15ac="http://schemas.microsoft.com/office/spreadsheetml/2010/11/ac" url="Z:\CAPE\Gladson\2023\SETEMBRO\vinte cidades mais populosas do PR\"/>
    </mc:Choice>
  </mc:AlternateContent>
  <xr:revisionPtr revIDLastSave="0" documentId="13_ncr:1_{E181F8A0-1E3E-460D-B8FD-0073A0FF60B1}" xr6:coauthVersionLast="47" xr6:coauthVersionMax="47" xr10:uidLastSave="{00000000-0000-0000-0000-000000000000}"/>
  <bookViews>
    <workbookView xWindow="-120" yWindow="-120" windowWidth="29040" windowHeight="15840" firstSheet="1" activeTab="6" xr2:uid="{00000000-000D-0000-FFFF-FFFF00000000}"/>
  </bookViews>
  <sheets>
    <sheet name="população projetada2023 IPARDES" sheetId="7" r:id="rId1"/>
    <sheet name="ROUBO DE VEICULOS" sheetId="1" r:id="rId2"/>
    <sheet name="FURTO DE VEICULOS" sheetId="2" r:id="rId3"/>
    <sheet name="TRAFICO DE DROGAS" sheetId="3" r:id="rId4"/>
    <sheet name="APREENSAO DE MACONHA" sheetId="4" r:id="rId5"/>
    <sheet name="CRIMES DE ROUBO" sheetId="6" r:id="rId6"/>
    <sheet name="HOMICIDIO DOLOSO" sheetId="5" r:id="rId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8" i="4" l="1"/>
  <c r="F25" i="5"/>
  <c r="F12" i="5"/>
  <c r="F10" i="5"/>
  <c r="F14" i="5"/>
  <c r="F19" i="5"/>
  <c r="F7" i="5"/>
  <c r="F22" i="5"/>
  <c r="F13" i="5"/>
  <c r="F21" i="5"/>
  <c r="F24" i="5"/>
  <c r="F18" i="5"/>
  <c r="F15" i="5"/>
  <c r="F20" i="5"/>
  <c r="F16" i="5"/>
  <c r="F8" i="5"/>
  <c r="F26" i="5"/>
  <c r="F9" i="5"/>
  <c r="F6" i="5"/>
  <c r="F23" i="5"/>
  <c r="F17" i="5"/>
  <c r="F11" i="5"/>
  <c r="F6" i="6"/>
  <c r="F26" i="6"/>
  <c r="F17" i="6"/>
  <c r="F24" i="6"/>
  <c r="F23" i="6"/>
  <c r="F25" i="6"/>
  <c r="F20" i="6"/>
  <c r="F9" i="6"/>
  <c r="F8" i="6"/>
  <c r="F10" i="6"/>
  <c r="F15" i="6"/>
  <c r="F22" i="6"/>
  <c r="F12" i="6"/>
  <c r="F16" i="6"/>
  <c r="F11" i="6"/>
  <c r="F14" i="6"/>
  <c r="F7" i="6"/>
  <c r="F19" i="6"/>
  <c r="F13" i="6"/>
  <c r="F18" i="6"/>
  <c r="F21" i="6"/>
  <c r="F22" i="4"/>
  <c r="F11" i="4"/>
  <c r="F16" i="4"/>
  <c r="F23" i="4"/>
  <c r="F17" i="4"/>
  <c r="F8" i="4"/>
  <c r="F26" i="4"/>
  <c r="F15" i="4"/>
  <c r="F12" i="4"/>
  <c r="F7" i="4"/>
  <c r="F20" i="4"/>
  <c r="F21" i="4"/>
  <c r="F24" i="4"/>
  <c r="F14" i="4"/>
  <c r="F19" i="4"/>
  <c r="F13" i="4"/>
  <c r="F10" i="4"/>
  <c r="F25" i="4"/>
  <c r="F6" i="4"/>
  <c r="F9" i="4"/>
  <c r="F23" i="3"/>
  <c r="F19" i="3"/>
  <c r="F13" i="3"/>
  <c r="F21" i="3"/>
  <c r="F6" i="3"/>
  <c r="F10" i="3"/>
  <c r="F20" i="3"/>
  <c r="F18" i="3"/>
  <c r="F9" i="3"/>
  <c r="F25" i="3"/>
  <c r="F22" i="3"/>
  <c r="F17" i="3"/>
  <c r="F14" i="3"/>
  <c r="F24" i="3"/>
  <c r="F11" i="3"/>
  <c r="F12" i="3"/>
  <c r="F8" i="3"/>
  <c r="F26" i="3"/>
  <c r="F15" i="3"/>
  <c r="F7" i="3"/>
  <c r="F16" i="3"/>
  <c r="F21" i="2"/>
  <c r="F6" i="2"/>
  <c r="F19" i="2"/>
  <c r="F23" i="2"/>
  <c r="F26" i="2"/>
  <c r="F8" i="2"/>
  <c r="F12" i="2"/>
  <c r="F14" i="2"/>
  <c r="F15" i="2"/>
  <c r="F25" i="2"/>
  <c r="F24" i="2"/>
  <c r="F11" i="2"/>
  <c r="F16" i="2"/>
  <c r="F10" i="2"/>
  <c r="F9" i="2"/>
  <c r="F18" i="2"/>
  <c r="F20" i="2"/>
  <c r="F7" i="2"/>
  <c r="F22" i="2"/>
  <c r="F13" i="2"/>
  <c r="F17" i="2"/>
  <c r="F12" i="1"/>
  <c r="F16" i="1"/>
  <c r="F26" i="1"/>
  <c r="F7" i="1"/>
  <c r="F14" i="1"/>
  <c r="F19" i="1"/>
  <c r="F10" i="1"/>
  <c r="F21" i="1"/>
  <c r="F20" i="1"/>
  <c r="F17" i="1"/>
  <c r="F24" i="1"/>
  <c r="F13" i="1"/>
  <c r="F15" i="1"/>
  <c r="F8" i="1"/>
  <c r="F11" i="1"/>
  <c r="F23" i="1"/>
  <c r="F22" i="1"/>
  <c r="F18" i="1"/>
  <c r="F25" i="1"/>
  <c r="F6" i="1"/>
  <c r="F9" i="1"/>
  <c r="D6" i="1"/>
  <c r="D17" i="2"/>
  <c r="D13" i="2"/>
  <c r="D22" i="2"/>
  <c r="D7" i="2"/>
  <c r="D20" i="2"/>
  <c r="D18" i="2"/>
  <c r="D9" i="2"/>
  <c r="D10" i="2"/>
  <c r="D16" i="2"/>
  <c r="D11" i="2"/>
  <c r="D24" i="2"/>
  <c r="D25" i="2"/>
  <c r="D15" i="2"/>
  <c r="D14" i="2"/>
  <c r="D12" i="2"/>
  <c r="D8" i="2"/>
  <c r="D26" i="2"/>
  <c r="D23" i="2"/>
  <c r="D19" i="2"/>
  <c r="D6" i="2"/>
  <c r="D23" i="6" l="1"/>
  <c r="D19" i="6"/>
  <c r="D17" i="6"/>
  <c r="D16" i="6"/>
  <c r="D24" i="6"/>
  <c r="D8" i="6"/>
  <c r="D26" i="6"/>
  <c r="D20" i="6"/>
  <c r="D18" i="6"/>
  <c r="D25" i="6"/>
  <c r="D22" i="6"/>
  <c r="D6" i="6"/>
  <c r="D10" i="6"/>
  <c r="D13" i="6"/>
  <c r="D21" i="6"/>
  <c r="D7" i="6"/>
  <c r="D14" i="6"/>
  <c r="D12" i="6"/>
  <c r="D9" i="6"/>
  <c r="D15" i="6"/>
  <c r="D11" i="6"/>
  <c r="D11" i="5"/>
  <c r="D19" i="5"/>
  <c r="D23" i="5"/>
  <c r="D8" i="5"/>
  <c r="D16" i="5"/>
  <c r="D6" i="5"/>
  <c r="D25" i="5"/>
  <c r="D12" i="5"/>
  <c r="D17" i="5"/>
  <c r="D26" i="5"/>
  <c r="D9" i="5"/>
  <c r="D18" i="5"/>
  <c r="D24" i="5"/>
  <c r="D7" i="5"/>
  <c r="D13" i="5"/>
  <c r="D20" i="5"/>
  <c r="D14" i="5"/>
  <c r="D21" i="5"/>
  <c r="D22" i="5"/>
  <c r="D10" i="5"/>
  <c r="D15" i="5"/>
  <c r="D25" i="4"/>
  <c r="D8" i="4"/>
  <c r="D11" i="4"/>
  <c r="D18" i="4"/>
  <c r="D21" i="4"/>
  <c r="D22" i="4"/>
  <c r="D6" i="4"/>
  <c r="D26" i="4"/>
  <c r="D16" i="4"/>
  <c r="D19" i="4"/>
  <c r="D9" i="4"/>
  <c r="D7" i="4"/>
  <c r="D10" i="4"/>
  <c r="D17" i="4"/>
  <c r="D24" i="4"/>
  <c r="D14" i="4"/>
  <c r="D12" i="4"/>
  <c r="D23" i="4"/>
  <c r="D13" i="4"/>
  <c r="D15" i="4"/>
  <c r="D20" i="4"/>
  <c r="D9" i="3"/>
  <c r="D23" i="3"/>
  <c r="D7" i="3"/>
  <c r="D21" i="3"/>
  <c r="D15" i="3"/>
  <c r="D6" i="3"/>
  <c r="D20" i="3"/>
  <c r="D16" i="3"/>
  <c r="D14" i="3"/>
  <c r="D11" i="3"/>
  <c r="D13" i="3"/>
  <c r="D10" i="3"/>
  <c r="D12" i="3"/>
  <c r="D8" i="3"/>
  <c r="D24" i="3"/>
  <c r="D22" i="3"/>
  <c r="D26" i="3"/>
  <c r="D19" i="3"/>
  <c r="D25" i="3"/>
  <c r="D18" i="3"/>
  <c r="D17" i="3"/>
  <c r="D21" i="2"/>
  <c r="D18" i="1"/>
  <c r="D11" i="1"/>
  <c r="D8" i="1"/>
  <c r="D25" i="1"/>
  <c r="D20" i="1"/>
  <c r="D22" i="1"/>
  <c r="D15" i="1"/>
  <c r="D13" i="1"/>
  <c r="D14" i="1"/>
  <c r="D23" i="1"/>
  <c r="D12" i="1"/>
  <c r="D19" i="1"/>
  <c r="D9" i="1"/>
  <c r="D10" i="1"/>
  <c r="D7" i="1"/>
  <c r="D26" i="1"/>
  <c r="D17" i="1"/>
  <c r="D24" i="1"/>
  <c r="D16" i="1"/>
  <c r="D21" i="1"/>
</calcChain>
</file>

<file path=xl/sharedStrings.xml><?xml version="1.0" encoding="utf-8"?>
<sst xmlns="http://schemas.openxmlformats.org/spreadsheetml/2006/main" count="249" uniqueCount="44">
  <si>
    <t>Município</t>
  </si>
  <si>
    <t>2023</t>
  </si>
  <si>
    <t>2022</t>
  </si>
  <si>
    <t>VAR%</t>
  </si>
  <si>
    <t>Localidade</t>
  </si>
  <si>
    <t>Variável</t>
  </si>
  <si>
    <t>Curitiba</t>
  </si>
  <si>
    <t>População Projetada (IPARDES) - Total</t>
  </si>
  <si>
    <t>Londrina</t>
  </si>
  <si>
    <t>Ponta Grossa</t>
  </si>
  <si>
    <t>Cascavel</t>
  </si>
  <si>
    <t>Colombo</t>
  </si>
  <si>
    <t>Guarapuava</t>
  </si>
  <si>
    <t>Toledo</t>
  </si>
  <si>
    <t>Campo Largo</t>
  </si>
  <si>
    <t>Apucarana</t>
  </si>
  <si>
    <t>Pinhais</t>
  </si>
  <si>
    <t>Arapongas</t>
  </si>
  <si>
    <t>Piraquara</t>
  </si>
  <si>
    <t>Umuarama</t>
  </si>
  <si>
    <t>Fazenda Rio Grande</t>
  </si>
  <si>
    <t>Maringa</t>
  </si>
  <si>
    <t>Paranagua</t>
  </si>
  <si>
    <t>Sao Jose dos Pinhais</t>
  </si>
  <si>
    <t>Cambe</t>
  </si>
  <si>
    <t>Foz do Iguacu</t>
  </si>
  <si>
    <t>censo</t>
  </si>
  <si>
    <t>Araucaria</t>
  </si>
  <si>
    <t>Almirante Tamandare</t>
  </si>
  <si>
    <t>ROUBO DE VEICULOS - JANEIRO A AGOSTO - 21 MAIORES MUNICIPIOS</t>
  </si>
  <si>
    <t>FURTO DE VEICULOS - JANEIRO A AGOSTO - 21 MAIORES MUNICIPIOS</t>
  </si>
  <si>
    <t>TRAFICO DE DROGAS - JANEIRO A AGOSTO - QTDE DE REGISTROS - 21 MAIORES MUNICIPIOS</t>
  </si>
  <si>
    <t>QUANTITATIVO DE APREENSÃOP DE MACONHA - JANEIRO A AGOSTO - 21 MAIORES MUNICIPIOS</t>
  </si>
  <si>
    <t>CRIMES DE ROUBO  - JANEIRO A AGOSTO - 21 MAIORES MUNICIPIOS</t>
  </si>
  <si>
    <t>HOMICIDIOS DOLOSOS - JANEIRO A AGOSTO - 21 MAIORES MUNICIPIOS</t>
  </si>
  <si>
    <t>POPULAÇÃO IPARDES</t>
  </si>
  <si>
    <t>*Taxa projetada sobre 8 meses do ano</t>
  </si>
  <si>
    <t>Data da extração: 28/09/2023</t>
  </si>
  <si>
    <t>Fonte: BI estatistica -  BOU/SCOL</t>
  </si>
  <si>
    <t>Fonte: BI estatistica -  BOU/SESP</t>
  </si>
  <si>
    <t>ESTADO DO PARANÁ</t>
  </si>
  <si>
    <t>SECRETARIA DE ESTADO DA SEGURANÇA PÚBLICA</t>
  </si>
  <si>
    <t>CENTRO DE ANÁLISE, PLANEJAMENTO E ESTATÍSTICA</t>
  </si>
  <si>
    <t>*Taxa projetada sobre 8 meses do ano POR 100 MIL habts/2023*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</si>
</sst>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sz val="8"/>
      <color indexed="63"/>
      <name val="Tahoma"/>
      <family val="2"/>
    </font>
    <font>
      <b/>
      <sz val="8"/>
      <color indexed="63"/>
      <name val="Tahoma"/>
      <family val="2"/>
    </font>
    <font>
      <b/>
      <sz val="10"/>
      <color rgb="FF00B05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63"/>
      <name val="Tahoma"/>
      <family val="2"/>
    </font>
    <font>
      <sz val="11"/>
      <name val="Arial"/>
      <family val="2"/>
    </font>
    <font>
      <sz val="8"/>
      <name val="Arial"/>
      <family val="2"/>
    </font>
    <font>
      <sz val="10"/>
      <color indexed="63"/>
      <name val="Tahoma"/>
      <family val="2"/>
    </font>
    <font>
      <sz val="10"/>
      <color rgb="FF00B050"/>
      <name val="Arial"/>
      <family val="2"/>
    </font>
    <font>
      <sz val="11"/>
      <color rgb="FF00B050"/>
      <name val="Arial"/>
      <family val="2"/>
    </font>
    <font>
      <b/>
      <sz val="10"/>
      <color rgb="FF00B050"/>
      <name val="Tahoma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7" fillId="0" borderId="2" xfId="0" applyFont="1" applyFill="1" applyBorder="1" applyAlignment="1">
      <alignment horizontal="center"/>
    </xf>
    <xf numFmtId="0" fontId="10" fillId="0" borderId="1" xfId="0" applyFont="1" applyFill="1" applyBorder="1"/>
    <xf numFmtId="0" fontId="10" fillId="0" borderId="0" xfId="0" applyFont="1" applyFill="1" applyBorder="1"/>
    <xf numFmtId="0" fontId="5" fillId="0" borderId="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9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49" fontId="7" fillId="0" borderId="6" xfId="0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2" fontId="6" fillId="0" borderId="5" xfId="0" applyNumberFormat="1" applyFont="1" applyFill="1" applyBorder="1" applyAlignment="1">
      <alignment horizontal="center"/>
    </xf>
    <xf numFmtId="2" fontId="5" fillId="0" borderId="5" xfId="0" applyNumberFormat="1" applyFont="1" applyFill="1" applyBorder="1" applyAlignment="1">
      <alignment horizontal="center"/>
    </xf>
    <xf numFmtId="2" fontId="6" fillId="0" borderId="2" xfId="0" applyNumberFormat="1" applyFont="1" applyFill="1" applyBorder="1" applyAlignment="1">
      <alignment horizontal="center"/>
    </xf>
    <xf numFmtId="2" fontId="5" fillId="0" borderId="2" xfId="0" applyNumberFormat="1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9" fontId="5" fillId="0" borderId="2" xfId="1" applyFont="1" applyFill="1" applyBorder="1" applyAlignment="1">
      <alignment horizontal="center"/>
    </xf>
    <xf numFmtId="9" fontId="8" fillId="0" borderId="2" xfId="1" applyFont="1" applyFill="1" applyBorder="1" applyAlignment="1">
      <alignment horizontal="center"/>
    </xf>
    <xf numFmtId="0" fontId="4" fillId="0" borderId="1" xfId="0" applyFont="1" applyFill="1" applyBorder="1"/>
    <xf numFmtId="0" fontId="13" fillId="0" borderId="1" xfId="0" applyFont="1" applyFill="1" applyBorder="1"/>
    <xf numFmtId="9" fontId="11" fillId="0" borderId="5" xfId="1" applyFont="1" applyFill="1" applyBorder="1" applyAlignment="1">
      <alignment horizontal="center"/>
    </xf>
    <xf numFmtId="9" fontId="11" fillId="0" borderId="2" xfId="1" applyFont="1" applyFill="1" applyBorder="1" applyAlignment="1">
      <alignment horizontal="center"/>
    </xf>
    <xf numFmtId="9" fontId="12" fillId="0" borderId="2" xfId="1" applyFont="1" applyFill="1" applyBorder="1" applyAlignment="1">
      <alignment horizontal="center"/>
    </xf>
    <xf numFmtId="0" fontId="11" fillId="0" borderId="4" xfId="0" applyFont="1" applyFill="1" applyBorder="1" applyAlignment="1">
      <alignment horizontal="center"/>
    </xf>
    <xf numFmtId="0" fontId="11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3" fontId="5" fillId="0" borderId="2" xfId="0" applyNumberFormat="1" applyFont="1" applyFill="1" applyBorder="1" applyAlignment="1">
      <alignment horizontal="center"/>
    </xf>
    <xf numFmtId="0" fontId="0" fillId="0" borderId="8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49" fontId="3" fillId="0" borderId="6" xfId="0" applyNumberFormat="1" applyFont="1" applyFill="1" applyBorder="1" applyAlignment="1">
      <alignment horizontal="center"/>
    </xf>
    <xf numFmtId="49" fontId="2" fillId="0" borderId="6" xfId="0" applyNumberFormat="1" applyFont="1" applyFill="1" applyBorder="1" applyAlignment="1">
      <alignment horizontal="center"/>
    </xf>
    <xf numFmtId="0" fontId="5" fillId="0" borderId="1" xfId="0" applyFont="1" applyFill="1" applyBorder="1"/>
    <xf numFmtId="2" fontId="5" fillId="0" borderId="3" xfId="0" applyNumberFormat="1" applyFont="1" applyFill="1" applyBorder="1" applyAlignment="1">
      <alignment horizontal="center"/>
    </xf>
    <xf numFmtId="0" fontId="0" fillId="0" borderId="9" xfId="0" applyBorder="1" applyAlignment="1">
      <alignment horizontal="center" wrapText="1"/>
    </xf>
    <xf numFmtId="0" fontId="0" fillId="0" borderId="9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  <xf numFmtId="2" fontId="0" fillId="0" borderId="3" xfId="0" applyNumberFormat="1" applyBorder="1" applyAlignment="1">
      <alignment horizontal="center"/>
    </xf>
  </cellXfs>
  <cellStyles count="2">
    <cellStyle name="Normal" xfId="0" builtinId="0"/>
    <cellStyle name="Porcentagem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5F5F5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F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D96B5F3-F203-410E-91A3-1DF5813F3D0F}">
  <sheetPr>
    <pageSetUpPr fitToPage="1"/>
  </sheetPr>
  <dimension ref="A1:C23"/>
  <sheetViews>
    <sheetView showGridLines="0" zoomScaleNormal="100" workbookViewId="0">
      <selection activeCell="E12" sqref="E12"/>
    </sheetView>
  </sheetViews>
  <sheetFormatPr defaultRowHeight="12.75" x14ac:dyDescent="0.2"/>
  <cols>
    <col min="1" max="1" width="19.85546875" bestFit="1" customWidth="1"/>
    <col min="2" max="2" width="46.5703125" bestFit="1" customWidth="1"/>
    <col min="3" max="3" width="22" customWidth="1"/>
    <col min="4" max="4" width="27" bestFit="1" customWidth="1"/>
    <col min="5" max="5" width="21.42578125" customWidth="1"/>
  </cols>
  <sheetData>
    <row r="1" spans="1:3" x14ac:dyDescent="0.2">
      <c r="A1" s="47"/>
      <c r="B1" s="47"/>
      <c r="C1" s="48" t="s">
        <v>26</v>
      </c>
    </row>
    <row r="2" spans="1:3" ht="13.5" thickBot="1" x14ac:dyDescent="0.25">
      <c r="A2" s="49" t="s">
        <v>4</v>
      </c>
      <c r="B2" s="49" t="s">
        <v>5</v>
      </c>
      <c r="C2" s="49">
        <v>2023</v>
      </c>
    </row>
    <row r="3" spans="1:3" x14ac:dyDescent="0.2">
      <c r="A3" s="50" t="s">
        <v>6</v>
      </c>
      <c r="B3" s="50" t="s">
        <v>7</v>
      </c>
      <c r="C3" s="51">
        <v>1942578</v>
      </c>
    </row>
    <row r="4" spans="1:3" x14ac:dyDescent="0.2">
      <c r="A4" s="50" t="s">
        <v>28</v>
      </c>
      <c r="B4" s="50" t="s">
        <v>7</v>
      </c>
      <c r="C4" s="51">
        <v>125506</v>
      </c>
    </row>
    <row r="5" spans="1:3" x14ac:dyDescent="0.2">
      <c r="A5" s="50" t="s">
        <v>15</v>
      </c>
      <c r="B5" s="50" t="s">
        <v>7</v>
      </c>
      <c r="C5" s="51">
        <v>138299</v>
      </c>
    </row>
    <row r="6" spans="1:3" x14ac:dyDescent="0.2">
      <c r="A6" s="50" t="s">
        <v>17</v>
      </c>
      <c r="B6" s="50" t="s">
        <v>7</v>
      </c>
      <c r="C6" s="51">
        <v>131945</v>
      </c>
    </row>
    <row r="7" spans="1:3" x14ac:dyDescent="0.2">
      <c r="A7" s="50" t="s">
        <v>27</v>
      </c>
      <c r="B7" s="50" t="s">
        <v>7</v>
      </c>
      <c r="C7" s="51">
        <v>157377</v>
      </c>
    </row>
    <row r="8" spans="1:3" x14ac:dyDescent="0.2">
      <c r="A8" s="50" t="s">
        <v>24</v>
      </c>
      <c r="B8" s="50" t="s">
        <v>7</v>
      </c>
      <c r="C8" s="51">
        <v>107446</v>
      </c>
    </row>
    <row r="9" spans="1:3" x14ac:dyDescent="0.2">
      <c r="A9" s="50" t="s">
        <v>14</v>
      </c>
      <c r="B9" s="50" t="s">
        <v>7</v>
      </c>
      <c r="C9" s="51">
        <v>140807</v>
      </c>
    </row>
    <row r="10" spans="1:3" x14ac:dyDescent="0.2">
      <c r="A10" s="50" t="s">
        <v>10</v>
      </c>
      <c r="B10" s="50" t="s">
        <v>7</v>
      </c>
      <c r="C10" s="51">
        <v>342633</v>
      </c>
    </row>
    <row r="11" spans="1:3" x14ac:dyDescent="0.2">
      <c r="A11" s="50" t="s">
        <v>11</v>
      </c>
      <c r="B11" s="50" t="s">
        <v>7</v>
      </c>
      <c r="C11" s="51">
        <v>253481</v>
      </c>
    </row>
    <row r="12" spans="1:3" x14ac:dyDescent="0.2">
      <c r="A12" s="50" t="s">
        <v>20</v>
      </c>
      <c r="B12" s="50" t="s">
        <v>7</v>
      </c>
      <c r="C12" s="51">
        <v>107654</v>
      </c>
    </row>
    <row r="13" spans="1:3" x14ac:dyDescent="0.2">
      <c r="A13" s="50" t="s">
        <v>25</v>
      </c>
      <c r="B13" s="50" t="s">
        <v>7</v>
      </c>
      <c r="C13" s="51">
        <v>264819</v>
      </c>
    </row>
    <row r="14" spans="1:3" x14ac:dyDescent="0.2">
      <c r="A14" s="50" t="s">
        <v>12</v>
      </c>
      <c r="B14" s="50" t="s">
        <v>7</v>
      </c>
      <c r="C14" s="51">
        <v>181539</v>
      </c>
    </row>
    <row r="15" spans="1:3" x14ac:dyDescent="0.2">
      <c r="A15" s="50" t="s">
        <v>8</v>
      </c>
      <c r="B15" s="50" t="s">
        <v>7</v>
      </c>
      <c r="C15" s="51">
        <v>587518</v>
      </c>
    </row>
    <row r="16" spans="1:3" x14ac:dyDescent="0.2">
      <c r="A16" s="50" t="s">
        <v>21</v>
      </c>
      <c r="B16" s="50" t="s">
        <v>7</v>
      </c>
      <c r="C16" s="51">
        <v>456343</v>
      </c>
    </row>
    <row r="17" spans="1:3" x14ac:dyDescent="0.2">
      <c r="A17" s="50" t="s">
        <v>22</v>
      </c>
      <c r="B17" s="50" t="s">
        <v>7</v>
      </c>
      <c r="C17" s="51">
        <v>156179</v>
      </c>
    </row>
    <row r="18" spans="1:3" x14ac:dyDescent="0.2">
      <c r="A18" s="50" t="s">
        <v>16</v>
      </c>
      <c r="B18" s="50" t="s">
        <v>7</v>
      </c>
      <c r="C18" s="51">
        <v>134609</v>
      </c>
    </row>
    <row r="19" spans="1:3" x14ac:dyDescent="0.2">
      <c r="A19" s="50" t="s">
        <v>18</v>
      </c>
      <c r="B19" s="50" t="s">
        <v>7</v>
      </c>
      <c r="C19" s="51">
        <v>122983</v>
      </c>
    </row>
    <row r="20" spans="1:3" x14ac:dyDescent="0.2">
      <c r="A20" s="50" t="s">
        <v>9</v>
      </c>
      <c r="B20" s="50" t="s">
        <v>7</v>
      </c>
      <c r="C20" s="51">
        <v>362344</v>
      </c>
    </row>
    <row r="21" spans="1:3" x14ac:dyDescent="0.2">
      <c r="A21" s="50" t="s">
        <v>23</v>
      </c>
      <c r="B21" s="50" t="s">
        <v>7</v>
      </c>
      <c r="C21" s="51">
        <v>346492</v>
      </c>
    </row>
    <row r="22" spans="1:3" x14ac:dyDescent="0.2">
      <c r="A22" s="50" t="s">
        <v>13</v>
      </c>
      <c r="B22" s="50" t="s">
        <v>7</v>
      </c>
      <c r="C22" s="51">
        <v>144144</v>
      </c>
    </row>
    <row r="23" spans="1:3" x14ac:dyDescent="0.2">
      <c r="A23" s="50" t="s">
        <v>19</v>
      </c>
      <c r="B23" s="50" t="s">
        <v>7</v>
      </c>
      <c r="C23" s="51">
        <v>113294</v>
      </c>
    </row>
  </sheetData>
  <sortState xmlns:xlrd2="http://schemas.microsoft.com/office/spreadsheetml/2017/richdata2" ref="H3:H23">
    <sortCondition ref="H3:H23"/>
  </sortState>
  <pageMargins left="0.511811024" right="0.511811024" top="0.78740157499999996" bottom="0.78740157499999996" header="0.31496062000000002" footer="0.31496062000000002"/>
  <pageSetup paperSize="9" scale="64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30"/>
  <sheetViews>
    <sheetView showGridLines="0" workbookViewId="0">
      <selection activeCell="L22" sqref="L22"/>
    </sheetView>
  </sheetViews>
  <sheetFormatPr defaultRowHeight="12.75" x14ac:dyDescent="0.2"/>
  <cols>
    <col min="1" max="1" width="35.5703125" bestFit="1" customWidth="1"/>
    <col min="2" max="3" width="23.42578125" customWidth="1"/>
    <col min="4" max="4" width="12" customWidth="1"/>
    <col min="5" max="5" width="21.7109375" bestFit="1" customWidth="1"/>
    <col min="6" max="6" width="35" bestFit="1" customWidth="1"/>
  </cols>
  <sheetData>
    <row r="1" spans="1:6" x14ac:dyDescent="0.2">
      <c r="A1" s="33" t="s">
        <v>40</v>
      </c>
      <c r="B1" s="34"/>
      <c r="C1" s="34"/>
      <c r="D1" s="34"/>
      <c r="E1" s="34"/>
      <c r="F1" s="43"/>
    </row>
    <row r="2" spans="1:6" x14ac:dyDescent="0.2">
      <c r="A2" s="35" t="s">
        <v>41</v>
      </c>
      <c r="B2" s="36"/>
      <c r="C2" s="36"/>
      <c r="D2" s="36"/>
      <c r="E2" s="36"/>
      <c r="F2" s="44"/>
    </row>
    <row r="3" spans="1:6" ht="12.75" customHeight="1" x14ac:dyDescent="0.2">
      <c r="A3" s="33" t="s">
        <v>42</v>
      </c>
      <c r="B3" s="34"/>
      <c r="C3" s="34"/>
      <c r="D3" s="34"/>
      <c r="E3" s="34"/>
      <c r="F3" s="43"/>
    </row>
    <row r="4" spans="1:6" ht="13.5" customHeight="1" x14ac:dyDescent="0.2">
      <c r="A4" s="31" t="s">
        <v>29</v>
      </c>
      <c r="B4" s="37"/>
      <c r="C4" s="37"/>
      <c r="D4" s="37"/>
      <c r="E4" s="7" t="s">
        <v>35</v>
      </c>
      <c r="F4" s="45" t="s">
        <v>43</v>
      </c>
    </row>
    <row r="5" spans="1:6" x14ac:dyDescent="0.2">
      <c r="A5" s="38" t="s">
        <v>0</v>
      </c>
      <c r="B5" s="39" t="s">
        <v>1</v>
      </c>
      <c r="C5" s="40" t="s">
        <v>2</v>
      </c>
      <c r="D5" s="12" t="s">
        <v>3</v>
      </c>
      <c r="E5" s="7">
        <v>2023</v>
      </c>
      <c r="F5" s="46"/>
    </row>
    <row r="6" spans="1:6" x14ac:dyDescent="0.2">
      <c r="A6" s="21" t="s">
        <v>19</v>
      </c>
      <c r="B6" s="18">
        <v>10</v>
      </c>
      <c r="C6" s="8">
        <v>34</v>
      </c>
      <c r="D6" s="24">
        <f t="shared" ref="D6:D26" si="0">B6/C6-1</f>
        <v>-0.70588235294117641</v>
      </c>
      <c r="E6" s="32">
        <v>113294</v>
      </c>
      <c r="F6" s="52">
        <f t="shared" ref="F6:F26" si="1">B6/E6*100000</f>
        <v>8.8265927586633008</v>
      </c>
    </row>
    <row r="7" spans="1:6" ht="14.25" x14ac:dyDescent="0.2">
      <c r="A7" s="22" t="s">
        <v>27</v>
      </c>
      <c r="B7" s="1">
        <v>15</v>
      </c>
      <c r="C7" s="2">
        <v>50</v>
      </c>
      <c r="D7" s="25">
        <f t="shared" si="0"/>
        <v>-0.7</v>
      </c>
      <c r="E7" s="32">
        <v>157377</v>
      </c>
      <c r="F7" s="52">
        <f t="shared" si="1"/>
        <v>9.531252978516557</v>
      </c>
    </row>
    <row r="8" spans="1:6" x14ac:dyDescent="0.2">
      <c r="A8" s="22" t="s">
        <v>22</v>
      </c>
      <c r="B8" s="1">
        <v>9</v>
      </c>
      <c r="C8" s="2">
        <v>27</v>
      </c>
      <c r="D8" s="24">
        <f t="shared" si="0"/>
        <v>-0.66666666666666674</v>
      </c>
      <c r="E8" s="32">
        <v>156179</v>
      </c>
      <c r="F8" s="52">
        <f t="shared" si="1"/>
        <v>5.7626185338617866</v>
      </c>
    </row>
    <row r="9" spans="1:6" ht="14.25" x14ac:dyDescent="0.2">
      <c r="A9" s="22" t="s">
        <v>6</v>
      </c>
      <c r="B9" s="1">
        <v>421</v>
      </c>
      <c r="C9" s="2">
        <v>527</v>
      </c>
      <c r="D9" s="25">
        <f t="shared" si="0"/>
        <v>-0.2011385199240987</v>
      </c>
      <c r="E9" s="32">
        <v>1942578</v>
      </c>
      <c r="F9" s="52">
        <f t="shared" si="1"/>
        <v>21.672231436781431</v>
      </c>
    </row>
    <row r="10" spans="1:6" ht="14.25" x14ac:dyDescent="0.2">
      <c r="A10" s="22" t="s">
        <v>10</v>
      </c>
      <c r="B10" s="1">
        <v>50</v>
      </c>
      <c r="C10" s="2">
        <v>61</v>
      </c>
      <c r="D10" s="25">
        <f t="shared" si="0"/>
        <v>-0.18032786885245899</v>
      </c>
      <c r="E10" s="32">
        <v>342633</v>
      </c>
      <c r="F10" s="52">
        <f t="shared" si="1"/>
        <v>14.592873424334492</v>
      </c>
    </row>
    <row r="11" spans="1:6" x14ac:dyDescent="0.2">
      <c r="A11" s="22" t="s">
        <v>16</v>
      </c>
      <c r="B11" s="1">
        <v>22</v>
      </c>
      <c r="C11" s="2">
        <v>25</v>
      </c>
      <c r="D11" s="24">
        <f t="shared" si="0"/>
        <v>-0.12</v>
      </c>
      <c r="E11" s="32">
        <v>134609</v>
      </c>
      <c r="F11" s="52">
        <f t="shared" si="1"/>
        <v>16.343632297988993</v>
      </c>
    </row>
    <row r="12" spans="1:6" ht="14.25" x14ac:dyDescent="0.2">
      <c r="A12" s="22" t="s">
        <v>28</v>
      </c>
      <c r="B12" s="1">
        <v>23</v>
      </c>
      <c r="C12" s="2">
        <v>24</v>
      </c>
      <c r="D12" s="25">
        <f t="shared" si="0"/>
        <v>-4.166666666666663E-2</v>
      </c>
      <c r="E12" s="32">
        <v>125506</v>
      </c>
      <c r="F12" s="52">
        <f t="shared" si="1"/>
        <v>18.325817092409924</v>
      </c>
    </row>
    <row r="13" spans="1:6" ht="14.25" x14ac:dyDescent="0.2">
      <c r="A13" s="22" t="s">
        <v>8</v>
      </c>
      <c r="B13" s="1">
        <v>97</v>
      </c>
      <c r="C13" s="2">
        <v>98</v>
      </c>
      <c r="D13" s="25">
        <f t="shared" si="0"/>
        <v>-1.0204081632653073E-2</v>
      </c>
      <c r="E13" s="32">
        <v>587518</v>
      </c>
      <c r="F13" s="52">
        <f t="shared" si="1"/>
        <v>16.510132455516256</v>
      </c>
    </row>
    <row r="14" spans="1:6" ht="14.25" x14ac:dyDescent="0.2">
      <c r="A14" s="4" t="s">
        <v>24</v>
      </c>
      <c r="B14" s="1">
        <v>17</v>
      </c>
      <c r="C14" s="2">
        <v>17</v>
      </c>
      <c r="D14" s="20">
        <f t="shared" si="0"/>
        <v>0</v>
      </c>
      <c r="E14" s="32">
        <v>107446</v>
      </c>
      <c r="F14" s="52">
        <f t="shared" si="1"/>
        <v>15.821901234108296</v>
      </c>
    </row>
    <row r="15" spans="1:6" x14ac:dyDescent="0.2">
      <c r="A15" s="4" t="s">
        <v>21</v>
      </c>
      <c r="B15" s="1">
        <v>112</v>
      </c>
      <c r="C15" s="2">
        <v>112</v>
      </c>
      <c r="D15" s="19">
        <f t="shared" si="0"/>
        <v>0</v>
      </c>
      <c r="E15" s="32">
        <v>456343</v>
      </c>
      <c r="F15" s="52">
        <f t="shared" si="1"/>
        <v>24.542942479669897</v>
      </c>
    </row>
    <row r="16" spans="1:6" ht="14.25" x14ac:dyDescent="0.2">
      <c r="A16" s="4" t="s">
        <v>15</v>
      </c>
      <c r="B16" s="1">
        <v>30</v>
      </c>
      <c r="C16" s="2">
        <v>29</v>
      </c>
      <c r="D16" s="20">
        <f t="shared" si="0"/>
        <v>3.4482758620689724E-2</v>
      </c>
      <c r="E16" s="32">
        <v>138299</v>
      </c>
      <c r="F16" s="52">
        <f t="shared" si="1"/>
        <v>21.692130818010252</v>
      </c>
    </row>
    <row r="17" spans="1:6" ht="14.25" x14ac:dyDescent="0.2">
      <c r="A17" s="4" t="s">
        <v>25</v>
      </c>
      <c r="B17" s="1">
        <v>146</v>
      </c>
      <c r="C17" s="2">
        <v>137</v>
      </c>
      <c r="D17" s="20">
        <f t="shared" si="0"/>
        <v>6.5693430656934337E-2</v>
      </c>
      <c r="E17" s="32">
        <v>264819</v>
      </c>
      <c r="F17" s="52">
        <f t="shared" si="1"/>
        <v>55.131995816010182</v>
      </c>
    </row>
    <row r="18" spans="1:6" x14ac:dyDescent="0.2">
      <c r="A18" s="4" t="s">
        <v>23</v>
      </c>
      <c r="B18" s="1">
        <v>94</v>
      </c>
      <c r="C18" s="2">
        <v>88</v>
      </c>
      <c r="D18" s="19">
        <f t="shared" si="0"/>
        <v>6.8181818181818121E-2</v>
      </c>
      <c r="E18" s="32">
        <v>346492</v>
      </c>
      <c r="F18" s="52">
        <f t="shared" si="1"/>
        <v>27.129053484640338</v>
      </c>
    </row>
    <row r="19" spans="1:6" ht="14.25" x14ac:dyDescent="0.2">
      <c r="A19" s="4" t="s">
        <v>14</v>
      </c>
      <c r="B19" s="1">
        <v>30</v>
      </c>
      <c r="C19" s="2">
        <v>25</v>
      </c>
      <c r="D19" s="20">
        <f t="shared" si="0"/>
        <v>0.19999999999999996</v>
      </c>
      <c r="E19" s="32">
        <v>140807</v>
      </c>
      <c r="F19" s="52">
        <f t="shared" si="1"/>
        <v>21.305758946643277</v>
      </c>
    </row>
    <row r="20" spans="1:6" ht="14.25" x14ac:dyDescent="0.2">
      <c r="A20" s="4" t="s">
        <v>20</v>
      </c>
      <c r="B20" s="1">
        <v>36</v>
      </c>
      <c r="C20" s="2">
        <v>29</v>
      </c>
      <c r="D20" s="20">
        <f t="shared" si="0"/>
        <v>0.24137931034482762</v>
      </c>
      <c r="E20" s="32">
        <v>107654</v>
      </c>
      <c r="F20" s="52">
        <f t="shared" si="1"/>
        <v>33.440466680290562</v>
      </c>
    </row>
    <row r="21" spans="1:6" ht="14.25" x14ac:dyDescent="0.2">
      <c r="A21" s="4" t="s">
        <v>11</v>
      </c>
      <c r="B21" s="1">
        <v>77</v>
      </c>
      <c r="C21" s="2">
        <v>62</v>
      </c>
      <c r="D21" s="20">
        <f t="shared" si="0"/>
        <v>0.24193548387096775</v>
      </c>
      <c r="E21" s="32">
        <v>253481</v>
      </c>
      <c r="F21" s="52">
        <f t="shared" si="1"/>
        <v>30.37703023106268</v>
      </c>
    </row>
    <row r="22" spans="1:6" x14ac:dyDescent="0.2">
      <c r="A22" s="4" t="s">
        <v>9</v>
      </c>
      <c r="B22" s="1">
        <v>78</v>
      </c>
      <c r="C22" s="2">
        <v>56</v>
      </c>
      <c r="D22" s="19">
        <f t="shared" si="0"/>
        <v>0.39285714285714279</v>
      </c>
      <c r="E22" s="32">
        <v>362344</v>
      </c>
      <c r="F22" s="52">
        <f t="shared" si="1"/>
        <v>21.526505199478947</v>
      </c>
    </row>
    <row r="23" spans="1:6" x14ac:dyDescent="0.2">
      <c r="A23" s="4" t="s">
        <v>18</v>
      </c>
      <c r="B23" s="1">
        <v>15</v>
      </c>
      <c r="C23" s="2">
        <v>10</v>
      </c>
      <c r="D23" s="19">
        <f t="shared" si="0"/>
        <v>0.5</v>
      </c>
      <c r="E23" s="32">
        <v>122983</v>
      </c>
      <c r="F23" s="52">
        <f t="shared" si="1"/>
        <v>12.196807688867567</v>
      </c>
    </row>
    <row r="24" spans="1:6" ht="14.25" x14ac:dyDescent="0.2">
      <c r="A24" s="4" t="s">
        <v>12</v>
      </c>
      <c r="B24" s="1">
        <v>17</v>
      </c>
      <c r="C24" s="2">
        <v>11</v>
      </c>
      <c r="D24" s="20">
        <f t="shared" si="0"/>
        <v>0.54545454545454541</v>
      </c>
      <c r="E24" s="32">
        <v>181539</v>
      </c>
      <c r="F24" s="52">
        <f t="shared" si="1"/>
        <v>9.3643790039605808</v>
      </c>
    </row>
    <row r="25" spans="1:6" x14ac:dyDescent="0.2">
      <c r="A25" s="4" t="s">
        <v>13</v>
      </c>
      <c r="B25" s="1">
        <v>17</v>
      </c>
      <c r="C25" s="2">
        <v>10</v>
      </c>
      <c r="D25" s="19">
        <f t="shared" si="0"/>
        <v>0.7</v>
      </c>
      <c r="E25" s="32">
        <v>144144</v>
      </c>
      <c r="F25" s="52">
        <f t="shared" si="1"/>
        <v>11.793761793761794</v>
      </c>
    </row>
    <row r="26" spans="1:6" ht="14.25" x14ac:dyDescent="0.2">
      <c r="A26" s="4" t="s">
        <v>17</v>
      </c>
      <c r="B26" s="1">
        <v>28</v>
      </c>
      <c r="C26" s="2">
        <v>8</v>
      </c>
      <c r="D26" s="20">
        <f t="shared" si="0"/>
        <v>2.5</v>
      </c>
      <c r="E26" s="32">
        <v>131945</v>
      </c>
      <c r="F26" s="52">
        <f t="shared" si="1"/>
        <v>21.22096328015461</v>
      </c>
    </row>
    <row r="28" spans="1:6" x14ac:dyDescent="0.2">
      <c r="A28" s="5" t="s">
        <v>36</v>
      </c>
    </row>
    <row r="29" spans="1:6" x14ac:dyDescent="0.2">
      <c r="A29" s="5" t="s">
        <v>39</v>
      </c>
    </row>
    <row r="30" spans="1:6" x14ac:dyDescent="0.2">
      <c r="A30" s="5" t="s">
        <v>37</v>
      </c>
    </row>
  </sheetData>
  <sortState xmlns:xlrd2="http://schemas.microsoft.com/office/spreadsheetml/2017/richdata2" ref="A6:F27">
    <sortCondition ref="D6:D27"/>
  </sortState>
  <mergeCells count="5">
    <mergeCell ref="A4:D4"/>
    <mergeCell ref="F4:F5"/>
    <mergeCell ref="A1:F1"/>
    <mergeCell ref="A2:F2"/>
    <mergeCell ref="A3:F3"/>
  </mergeCells>
  <pageMargins left="0.78740157499999996" right="0.78740157499999996" top="0.984251969" bottom="0.984251969" header="0.4921259845" footer="0.4921259845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F31"/>
  <sheetViews>
    <sheetView showGridLines="0" workbookViewId="0">
      <selection activeCell="A4" sqref="A4:D4"/>
    </sheetView>
  </sheetViews>
  <sheetFormatPr defaultRowHeight="12.75" x14ac:dyDescent="0.2"/>
  <cols>
    <col min="1" max="1" width="35.5703125" bestFit="1" customWidth="1"/>
    <col min="2" max="3" width="23.42578125" customWidth="1"/>
    <col min="4" max="4" width="12" customWidth="1"/>
    <col min="5" max="5" width="21.7109375" bestFit="1" customWidth="1"/>
    <col min="6" max="6" width="35" bestFit="1" customWidth="1"/>
  </cols>
  <sheetData>
    <row r="1" spans="1:6" x14ac:dyDescent="0.2">
      <c r="A1" s="33" t="s">
        <v>40</v>
      </c>
      <c r="B1" s="34"/>
      <c r="C1" s="34"/>
      <c r="D1" s="34"/>
      <c r="E1" s="34"/>
      <c r="F1" s="43"/>
    </row>
    <row r="2" spans="1:6" x14ac:dyDescent="0.2">
      <c r="A2" s="35" t="s">
        <v>41</v>
      </c>
      <c r="B2" s="36"/>
      <c r="C2" s="36"/>
      <c r="D2" s="36"/>
      <c r="E2" s="36"/>
      <c r="F2" s="44"/>
    </row>
    <row r="3" spans="1:6" x14ac:dyDescent="0.2">
      <c r="A3" s="33" t="s">
        <v>42</v>
      </c>
      <c r="B3" s="34"/>
      <c r="C3" s="34"/>
      <c r="D3" s="34"/>
      <c r="E3" s="34"/>
      <c r="F3" s="43"/>
    </row>
    <row r="4" spans="1:6" x14ac:dyDescent="0.2">
      <c r="A4" s="31" t="s">
        <v>30</v>
      </c>
      <c r="B4" s="37"/>
      <c r="C4" s="37"/>
      <c r="D4" s="37"/>
      <c r="E4" s="7" t="s">
        <v>35</v>
      </c>
      <c r="F4" s="45" t="s">
        <v>43</v>
      </c>
    </row>
    <row r="5" spans="1:6" x14ac:dyDescent="0.2">
      <c r="A5" s="11" t="s">
        <v>0</v>
      </c>
      <c r="B5" s="12" t="s">
        <v>1</v>
      </c>
      <c r="C5" s="12" t="s">
        <v>2</v>
      </c>
      <c r="D5" s="12" t="s">
        <v>3</v>
      </c>
      <c r="E5" s="7">
        <v>2023</v>
      </c>
      <c r="F5" s="46"/>
    </row>
    <row r="6" spans="1:6" ht="14.25" x14ac:dyDescent="0.2">
      <c r="A6" s="21" t="s">
        <v>13</v>
      </c>
      <c r="B6" s="1">
        <v>105</v>
      </c>
      <c r="C6" s="3">
        <v>219</v>
      </c>
      <c r="D6" s="25">
        <f t="shared" ref="D6:D26" si="0">B6/C6-1</f>
        <v>-0.52054794520547953</v>
      </c>
      <c r="E6" s="32">
        <v>144144</v>
      </c>
      <c r="F6" s="42">
        <f t="shared" ref="F6:F26" si="1">B6/E6*100000</f>
        <v>72.843822843822849</v>
      </c>
    </row>
    <row r="7" spans="1:6" x14ac:dyDescent="0.2">
      <c r="A7" s="21" t="s">
        <v>17</v>
      </c>
      <c r="B7" s="1">
        <v>79</v>
      </c>
      <c r="C7" s="3">
        <v>143</v>
      </c>
      <c r="D7" s="24">
        <f t="shared" si="0"/>
        <v>-0.44755244755244761</v>
      </c>
      <c r="E7" s="32">
        <v>131945</v>
      </c>
      <c r="F7" s="42">
        <f t="shared" si="1"/>
        <v>59.873432111864794</v>
      </c>
    </row>
    <row r="8" spans="1:6" x14ac:dyDescent="0.2">
      <c r="A8" s="21" t="s">
        <v>16</v>
      </c>
      <c r="B8" s="1">
        <v>97</v>
      </c>
      <c r="C8" s="3">
        <v>138</v>
      </c>
      <c r="D8" s="24">
        <f t="shared" si="0"/>
        <v>-0.29710144927536231</v>
      </c>
      <c r="E8" s="32">
        <v>134609</v>
      </c>
      <c r="F8" s="42">
        <f t="shared" si="1"/>
        <v>72.060560586587826</v>
      </c>
    </row>
    <row r="9" spans="1:6" x14ac:dyDescent="0.2">
      <c r="A9" s="21" t="s">
        <v>14</v>
      </c>
      <c r="B9" s="1">
        <v>51</v>
      </c>
      <c r="C9" s="3">
        <v>72</v>
      </c>
      <c r="D9" s="24">
        <f t="shared" si="0"/>
        <v>-0.29166666666666663</v>
      </c>
      <c r="E9" s="32">
        <v>140807</v>
      </c>
      <c r="F9" s="42">
        <f t="shared" si="1"/>
        <v>36.219790209293571</v>
      </c>
    </row>
    <row r="10" spans="1:6" ht="14.25" x14ac:dyDescent="0.2">
      <c r="A10" s="21" t="s">
        <v>10</v>
      </c>
      <c r="B10" s="1">
        <v>358</v>
      </c>
      <c r="C10" s="3">
        <v>479</v>
      </c>
      <c r="D10" s="25">
        <f t="shared" si="0"/>
        <v>-0.25260960334029225</v>
      </c>
      <c r="E10" s="32">
        <v>342633</v>
      </c>
      <c r="F10" s="42">
        <f t="shared" si="1"/>
        <v>104.48497371823497</v>
      </c>
    </row>
    <row r="11" spans="1:6" x14ac:dyDescent="0.2">
      <c r="A11" s="21" t="s">
        <v>20</v>
      </c>
      <c r="B11" s="1">
        <v>99</v>
      </c>
      <c r="C11" s="3">
        <v>123</v>
      </c>
      <c r="D11" s="24">
        <f t="shared" si="0"/>
        <v>-0.19512195121951215</v>
      </c>
      <c r="E11" s="32">
        <v>107654</v>
      </c>
      <c r="F11" s="42">
        <f t="shared" si="1"/>
        <v>91.961283370799038</v>
      </c>
    </row>
    <row r="12" spans="1:6" ht="14.25" x14ac:dyDescent="0.2">
      <c r="A12" s="21" t="s">
        <v>22</v>
      </c>
      <c r="B12" s="1">
        <v>59</v>
      </c>
      <c r="C12" s="3">
        <v>62</v>
      </c>
      <c r="D12" s="25">
        <f t="shared" si="0"/>
        <v>-4.8387096774193505E-2</v>
      </c>
      <c r="E12" s="32">
        <v>156179</v>
      </c>
      <c r="F12" s="42">
        <f t="shared" si="1"/>
        <v>37.777165944205045</v>
      </c>
    </row>
    <row r="13" spans="1:6" ht="14.25" x14ac:dyDescent="0.2">
      <c r="A13" s="21" t="s">
        <v>28</v>
      </c>
      <c r="B13" s="1">
        <v>75</v>
      </c>
      <c r="C13" s="3">
        <v>77</v>
      </c>
      <c r="D13" s="25">
        <f t="shared" si="0"/>
        <v>-2.5974025974025983E-2</v>
      </c>
      <c r="E13" s="32">
        <v>125506</v>
      </c>
      <c r="F13" s="42">
        <f t="shared" si="1"/>
        <v>59.758099214380188</v>
      </c>
    </row>
    <row r="14" spans="1:6" ht="14.25" x14ac:dyDescent="0.2">
      <c r="A14" s="21" t="s">
        <v>21</v>
      </c>
      <c r="B14" s="1">
        <v>600</v>
      </c>
      <c r="C14" s="3">
        <v>613</v>
      </c>
      <c r="D14" s="25">
        <f t="shared" si="0"/>
        <v>-2.1207177814029365E-2</v>
      </c>
      <c r="E14" s="32">
        <v>456343</v>
      </c>
      <c r="F14" s="42">
        <f t="shared" si="1"/>
        <v>131.48004899823158</v>
      </c>
    </row>
    <row r="15" spans="1:6" x14ac:dyDescent="0.2">
      <c r="A15" s="41" t="s">
        <v>8</v>
      </c>
      <c r="B15" s="1">
        <v>437</v>
      </c>
      <c r="C15" s="3">
        <v>437</v>
      </c>
      <c r="D15" s="19">
        <f t="shared" si="0"/>
        <v>0</v>
      </c>
      <c r="E15" s="32">
        <v>587518</v>
      </c>
      <c r="F15" s="42">
        <f t="shared" si="1"/>
        <v>74.38069982536706</v>
      </c>
    </row>
    <row r="16" spans="1:6" x14ac:dyDescent="0.2">
      <c r="A16" s="41" t="s">
        <v>11</v>
      </c>
      <c r="B16" s="1">
        <v>226</v>
      </c>
      <c r="C16" s="3">
        <v>225</v>
      </c>
      <c r="D16" s="19">
        <f t="shared" si="0"/>
        <v>4.4444444444444731E-3</v>
      </c>
      <c r="E16" s="32">
        <v>253481</v>
      </c>
      <c r="F16" s="42">
        <f t="shared" si="1"/>
        <v>89.158556262599561</v>
      </c>
    </row>
    <row r="17" spans="1:6" x14ac:dyDescent="0.2">
      <c r="A17" s="41" t="s">
        <v>6</v>
      </c>
      <c r="B17" s="1">
        <v>2631</v>
      </c>
      <c r="C17" s="3">
        <v>2587</v>
      </c>
      <c r="D17" s="19">
        <f t="shared" si="0"/>
        <v>1.7008117510630028E-2</v>
      </c>
      <c r="E17" s="32">
        <v>1942578</v>
      </c>
      <c r="F17" s="42">
        <f t="shared" si="1"/>
        <v>135.43857698378136</v>
      </c>
    </row>
    <row r="18" spans="1:6" x14ac:dyDescent="0.2">
      <c r="A18" s="41" t="s">
        <v>24</v>
      </c>
      <c r="B18" s="1">
        <v>54</v>
      </c>
      <c r="C18" s="3">
        <v>52</v>
      </c>
      <c r="D18" s="19">
        <f t="shared" si="0"/>
        <v>3.8461538461538547E-2</v>
      </c>
      <c r="E18" s="32">
        <v>107446</v>
      </c>
      <c r="F18" s="42">
        <f t="shared" si="1"/>
        <v>50.257803920108707</v>
      </c>
    </row>
    <row r="19" spans="1:6" x14ac:dyDescent="0.2">
      <c r="A19" s="41" t="s">
        <v>23</v>
      </c>
      <c r="B19" s="1">
        <v>213</v>
      </c>
      <c r="C19" s="3">
        <v>201</v>
      </c>
      <c r="D19" s="19">
        <f t="shared" si="0"/>
        <v>5.9701492537313383E-2</v>
      </c>
      <c r="E19" s="32">
        <v>346492</v>
      </c>
      <c r="F19" s="42">
        <f t="shared" si="1"/>
        <v>61.473280768387148</v>
      </c>
    </row>
    <row r="20" spans="1:6" ht="14.25" x14ac:dyDescent="0.2">
      <c r="A20" s="41" t="s">
        <v>27</v>
      </c>
      <c r="B20" s="1">
        <v>68</v>
      </c>
      <c r="C20" s="3">
        <v>64</v>
      </c>
      <c r="D20" s="20">
        <f t="shared" si="0"/>
        <v>6.25E-2</v>
      </c>
      <c r="E20" s="32">
        <v>157377</v>
      </c>
      <c r="F20" s="42">
        <f t="shared" si="1"/>
        <v>43.208346835941718</v>
      </c>
    </row>
    <row r="21" spans="1:6" x14ac:dyDescent="0.2">
      <c r="A21" s="41" t="s">
        <v>19</v>
      </c>
      <c r="B21" s="1">
        <v>81</v>
      </c>
      <c r="C21" s="3">
        <v>75</v>
      </c>
      <c r="D21" s="19">
        <f t="shared" si="0"/>
        <v>8.0000000000000071E-2</v>
      </c>
      <c r="E21" s="32">
        <v>113294</v>
      </c>
      <c r="F21" s="42">
        <f t="shared" si="1"/>
        <v>71.495401345172738</v>
      </c>
    </row>
    <row r="22" spans="1:6" ht="14.25" x14ac:dyDescent="0.2">
      <c r="A22" s="41" t="s">
        <v>15</v>
      </c>
      <c r="B22" s="1">
        <v>138</v>
      </c>
      <c r="C22" s="3">
        <v>127</v>
      </c>
      <c r="D22" s="20">
        <f t="shared" si="0"/>
        <v>8.6614173228346525E-2</v>
      </c>
      <c r="E22" s="32">
        <v>138299</v>
      </c>
      <c r="F22" s="42">
        <f t="shared" si="1"/>
        <v>99.783801762847162</v>
      </c>
    </row>
    <row r="23" spans="1:6" ht="14.25" x14ac:dyDescent="0.2">
      <c r="A23" s="41" t="s">
        <v>9</v>
      </c>
      <c r="B23" s="1">
        <v>274</v>
      </c>
      <c r="C23" s="3">
        <v>239</v>
      </c>
      <c r="D23" s="20">
        <f t="shared" si="0"/>
        <v>0.14644351464435146</v>
      </c>
      <c r="E23" s="32">
        <v>362344</v>
      </c>
      <c r="F23" s="42">
        <f t="shared" si="1"/>
        <v>75.618749034067065</v>
      </c>
    </row>
    <row r="24" spans="1:6" x14ac:dyDescent="0.2">
      <c r="A24" s="41" t="s">
        <v>25</v>
      </c>
      <c r="B24" s="1">
        <v>338</v>
      </c>
      <c r="C24" s="3">
        <v>286</v>
      </c>
      <c r="D24" s="19">
        <f t="shared" si="0"/>
        <v>0.18181818181818188</v>
      </c>
      <c r="E24" s="32">
        <v>264819</v>
      </c>
      <c r="F24" s="42">
        <f t="shared" si="1"/>
        <v>127.63434647816054</v>
      </c>
    </row>
    <row r="25" spans="1:6" ht="14.25" x14ac:dyDescent="0.2">
      <c r="A25" s="41" t="s">
        <v>12</v>
      </c>
      <c r="B25" s="1">
        <v>45</v>
      </c>
      <c r="C25" s="3">
        <v>38</v>
      </c>
      <c r="D25" s="20">
        <f t="shared" si="0"/>
        <v>0.18421052631578938</v>
      </c>
      <c r="E25" s="32">
        <v>181539</v>
      </c>
      <c r="F25" s="42">
        <f t="shared" si="1"/>
        <v>24.788062069307422</v>
      </c>
    </row>
    <row r="26" spans="1:6" ht="14.25" x14ac:dyDescent="0.2">
      <c r="A26" s="41" t="s">
        <v>18</v>
      </c>
      <c r="B26" s="1">
        <v>45</v>
      </c>
      <c r="C26" s="3">
        <v>26</v>
      </c>
      <c r="D26" s="20">
        <f t="shared" si="0"/>
        <v>0.73076923076923084</v>
      </c>
      <c r="E26" s="32">
        <v>122983</v>
      </c>
      <c r="F26" s="42">
        <f t="shared" si="1"/>
        <v>36.590423066602703</v>
      </c>
    </row>
    <row r="29" spans="1:6" x14ac:dyDescent="0.2">
      <c r="A29" s="5" t="s">
        <v>36</v>
      </c>
    </row>
    <row r="30" spans="1:6" x14ac:dyDescent="0.2">
      <c r="A30" s="5" t="s">
        <v>39</v>
      </c>
    </row>
    <row r="31" spans="1:6" x14ac:dyDescent="0.2">
      <c r="A31" s="5" t="s">
        <v>37</v>
      </c>
    </row>
  </sheetData>
  <sortState xmlns:xlrd2="http://schemas.microsoft.com/office/spreadsheetml/2017/richdata2" ref="A6:F26">
    <sortCondition ref="D6:D26"/>
  </sortState>
  <mergeCells count="5">
    <mergeCell ref="A4:D4"/>
    <mergeCell ref="F4:F5"/>
    <mergeCell ref="A1:F1"/>
    <mergeCell ref="A2:F2"/>
    <mergeCell ref="A3:F3"/>
  </mergeCells>
  <pageMargins left="0.78740157499999996" right="0.78740157499999996" top="0.984251969" bottom="0.984251969" header="0.4921259845" footer="0.4921259845"/>
  <pageSetup paperSize="9" scale="87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F31"/>
  <sheetViews>
    <sheetView showGridLines="0" workbookViewId="0">
      <selection activeCell="F4" sqref="F4:F5"/>
    </sheetView>
  </sheetViews>
  <sheetFormatPr defaultRowHeight="12.75" x14ac:dyDescent="0.2"/>
  <cols>
    <col min="1" max="1" width="35.5703125" bestFit="1" customWidth="1"/>
    <col min="2" max="3" width="23.42578125" customWidth="1"/>
    <col min="4" max="4" width="12" customWidth="1"/>
    <col min="5" max="5" width="21.7109375" bestFit="1" customWidth="1"/>
    <col min="6" max="6" width="35" bestFit="1" customWidth="1"/>
  </cols>
  <sheetData>
    <row r="1" spans="1:6" x14ac:dyDescent="0.2">
      <c r="A1" s="33" t="s">
        <v>40</v>
      </c>
      <c r="B1" s="34"/>
      <c r="C1" s="34"/>
      <c r="D1" s="34"/>
      <c r="E1" s="34"/>
      <c r="F1" s="43"/>
    </row>
    <row r="2" spans="1:6" x14ac:dyDescent="0.2">
      <c r="A2" s="35" t="s">
        <v>41</v>
      </c>
      <c r="B2" s="36"/>
      <c r="C2" s="36"/>
      <c r="D2" s="36"/>
      <c r="E2" s="36"/>
      <c r="F2" s="44"/>
    </row>
    <row r="3" spans="1:6" x14ac:dyDescent="0.2">
      <c r="A3" s="33" t="s">
        <v>42</v>
      </c>
      <c r="B3" s="34"/>
      <c r="C3" s="34"/>
      <c r="D3" s="34"/>
      <c r="E3" s="34"/>
      <c r="F3" s="43"/>
    </row>
    <row r="4" spans="1:6" x14ac:dyDescent="0.2">
      <c r="A4" s="31" t="s">
        <v>31</v>
      </c>
      <c r="B4" s="37"/>
      <c r="C4" s="37"/>
      <c r="D4" s="37"/>
      <c r="E4" s="7" t="s">
        <v>35</v>
      </c>
      <c r="F4" s="45" t="s">
        <v>43</v>
      </c>
    </row>
    <row r="5" spans="1:6" x14ac:dyDescent="0.2">
      <c r="A5" s="11" t="s">
        <v>0</v>
      </c>
      <c r="B5" s="12" t="s">
        <v>1</v>
      </c>
      <c r="C5" s="12" t="s">
        <v>2</v>
      </c>
      <c r="D5" s="12" t="s">
        <v>3</v>
      </c>
      <c r="E5" s="7">
        <v>2023</v>
      </c>
      <c r="F5" s="46"/>
    </row>
    <row r="6" spans="1:6" x14ac:dyDescent="0.2">
      <c r="A6" s="21" t="s">
        <v>18</v>
      </c>
      <c r="B6" s="18">
        <v>244</v>
      </c>
      <c r="C6" s="9">
        <v>88</v>
      </c>
      <c r="D6" s="24">
        <f t="shared" ref="D6:D26" si="0">B6/C6-1</f>
        <v>1.7727272727272729</v>
      </c>
      <c r="E6" s="32">
        <v>122983</v>
      </c>
      <c r="F6" s="42">
        <f t="shared" ref="F6:F26" si="1">B6/E6*100000</f>
        <v>198.40140507224575</v>
      </c>
    </row>
    <row r="7" spans="1:6" x14ac:dyDescent="0.2">
      <c r="A7" s="21" t="s">
        <v>28</v>
      </c>
      <c r="B7" s="18">
        <v>60</v>
      </c>
      <c r="C7" s="10">
        <v>24</v>
      </c>
      <c r="D7" s="24">
        <f t="shared" si="0"/>
        <v>1.5</v>
      </c>
      <c r="E7" s="32">
        <v>125506</v>
      </c>
      <c r="F7" s="42">
        <f t="shared" si="1"/>
        <v>47.806479371504146</v>
      </c>
    </row>
    <row r="8" spans="1:6" x14ac:dyDescent="0.2">
      <c r="A8" s="21" t="s">
        <v>27</v>
      </c>
      <c r="B8" s="18">
        <v>68</v>
      </c>
      <c r="C8" s="10">
        <v>30</v>
      </c>
      <c r="D8" s="24">
        <f t="shared" si="0"/>
        <v>1.2666666666666666</v>
      </c>
      <c r="E8" s="32">
        <v>157377</v>
      </c>
      <c r="F8" s="42">
        <f t="shared" si="1"/>
        <v>43.208346835941718</v>
      </c>
    </row>
    <row r="9" spans="1:6" x14ac:dyDescent="0.2">
      <c r="A9" s="21" t="s">
        <v>8</v>
      </c>
      <c r="B9" s="18">
        <v>876</v>
      </c>
      <c r="C9" s="9">
        <v>455</v>
      </c>
      <c r="D9" s="24">
        <f t="shared" si="0"/>
        <v>0.92527472527472532</v>
      </c>
      <c r="E9" s="32">
        <v>587518</v>
      </c>
      <c r="F9" s="42">
        <f t="shared" si="1"/>
        <v>149.10181475290969</v>
      </c>
    </row>
    <row r="10" spans="1:6" x14ac:dyDescent="0.2">
      <c r="A10" s="21" t="s">
        <v>16</v>
      </c>
      <c r="B10" s="18">
        <v>85</v>
      </c>
      <c r="C10" s="9">
        <v>45</v>
      </c>
      <c r="D10" s="24">
        <f t="shared" si="0"/>
        <v>0.88888888888888884</v>
      </c>
      <c r="E10" s="32">
        <v>134609</v>
      </c>
      <c r="F10" s="42">
        <f t="shared" si="1"/>
        <v>63.145852060412004</v>
      </c>
    </row>
    <row r="11" spans="1:6" x14ac:dyDescent="0.2">
      <c r="A11" s="21" t="s">
        <v>14</v>
      </c>
      <c r="B11" s="18">
        <v>76</v>
      </c>
      <c r="C11" s="10">
        <v>42</v>
      </c>
      <c r="D11" s="24">
        <f t="shared" si="0"/>
        <v>0.80952380952380953</v>
      </c>
      <c r="E11" s="32">
        <v>140807</v>
      </c>
      <c r="F11" s="42">
        <f t="shared" si="1"/>
        <v>53.974589331496304</v>
      </c>
    </row>
    <row r="12" spans="1:6" x14ac:dyDescent="0.2">
      <c r="A12" s="21" t="s">
        <v>24</v>
      </c>
      <c r="B12" s="18">
        <v>97</v>
      </c>
      <c r="C12" s="10">
        <v>56</v>
      </c>
      <c r="D12" s="24">
        <f t="shared" si="0"/>
        <v>0.73214285714285721</v>
      </c>
      <c r="E12" s="32">
        <v>107446</v>
      </c>
      <c r="F12" s="42">
        <f t="shared" si="1"/>
        <v>90.277907041676755</v>
      </c>
    </row>
    <row r="13" spans="1:6" x14ac:dyDescent="0.2">
      <c r="A13" s="21" t="s">
        <v>23</v>
      </c>
      <c r="B13" s="18">
        <v>213</v>
      </c>
      <c r="C13" s="9">
        <v>146</v>
      </c>
      <c r="D13" s="24">
        <f t="shared" si="0"/>
        <v>0.45890410958904115</v>
      </c>
      <c r="E13" s="32">
        <v>346492</v>
      </c>
      <c r="F13" s="42">
        <f t="shared" si="1"/>
        <v>61.473280768387148</v>
      </c>
    </row>
    <row r="14" spans="1:6" x14ac:dyDescent="0.2">
      <c r="A14" s="21" t="s">
        <v>11</v>
      </c>
      <c r="B14" s="18">
        <v>192</v>
      </c>
      <c r="C14" s="10">
        <v>134</v>
      </c>
      <c r="D14" s="24">
        <f t="shared" si="0"/>
        <v>0.43283582089552231</v>
      </c>
      <c r="E14" s="32">
        <v>253481</v>
      </c>
      <c r="F14" s="42">
        <f t="shared" si="1"/>
        <v>75.745322134597856</v>
      </c>
    </row>
    <row r="15" spans="1:6" x14ac:dyDescent="0.2">
      <c r="A15" s="21" t="s">
        <v>15</v>
      </c>
      <c r="B15" s="18">
        <v>157</v>
      </c>
      <c r="C15" s="10">
        <v>122</v>
      </c>
      <c r="D15" s="24">
        <f t="shared" si="0"/>
        <v>0.28688524590163933</v>
      </c>
      <c r="E15" s="32">
        <v>138299</v>
      </c>
      <c r="F15" s="42">
        <f t="shared" si="1"/>
        <v>113.52215128092031</v>
      </c>
    </row>
    <row r="16" spans="1:6" x14ac:dyDescent="0.2">
      <c r="A16" s="21" t="s">
        <v>6</v>
      </c>
      <c r="B16" s="18">
        <v>1207</v>
      </c>
      <c r="C16" s="10">
        <v>962</v>
      </c>
      <c r="D16" s="24">
        <f t="shared" si="0"/>
        <v>0.25467775467775478</v>
      </c>
      <c r="E16" s="32">
        <v>1942578</v>
      </c>
      <c r="F16" s="42">
        <f t="shared" si="1"/>
        <v>62.133927183361493</v>
      </c>
    </row>
    <row r="17" spans="1:6" x14ac:dyDescent="0.2">
      <c r="A17" s="21" t="s">
        <v>20</v>
      </c>
      <c r="B17" s="18">
        <v>87</v>
      </c>
      <c r="C17" s="10">
        <v>74</v>
      </c>
      <c r="D17" s="24">
        <f t="shared" si="0"/>
        <v>0.17567567567567566</v>
      </c>
      <c r="E17" s="32">
        <v>107654</v>
      </c>
      <c r="F17" s="42">
        <f t="shared" si="1"/>
        <v>80.814461144035519</v>
      </c>
    </row>
    <row r="18" spans="1:6" x14ac:dyDescent="0.2">
      <c r="A18" s="21" t="s">
        <v>21</v>
      </c>
      <c r="B18" s="18">
        <v>294</v>
      </c>
      <c r="C18" s="9">
        <v>263</v>
      </c>
      <c r="D18" s="24">
        <f t="shared" si="0"/>
        <v>0.11787072243346008</v>
      </c>
      <c r="E18" s="32">
        <v>456343</v>
      </c>
      <c r="F18" s="42">
        <f t="shared" si="1"/>
        <v>64.425224009133487</v>
      </c>
    </row>
    <row r="19" spans="1:6" x14ac:dyDescent="0.2">
      <c r="A19" s="21" t="s">
        <v>13</v>
      </c>
      <c r="B19" s="18">
        <v>81</v>
      </c>
      <c r="C19" s="9">
        <v>73</v>
      </c>
      <c r="D19" s="24">
        <f t="shared" si="0"/>
        <v>0.1095890410958904</v>
      </c>
      <c r="E19" s="32">
        <v>144144</v>
      </c>
      <c r="F19" s="42">
        <f t="shared" si="1"/>
        <v>56.193806193806196</v>
      </c>
    </row>
    <row r="20" spans="1:6" x14ac:dyDescent="0.2">
      <c r="A20" s="21" t="s">
        <v>22</v>
      </c>
      <c r="B20" s="18">
        <v>132</v>
      </c>
      <c r="C20" s="9">
        <v>130</v>
      </c>
      <c r="D20" s="24">
        <f t="shared" si="0"/>
        <v>1.538461538461533E-2</v>
      </c>
      <c r="E20" s="32">
        <v>156179</v>
      </c>
      <c r="F20" s="42">
        <f t="shared" si="1"/>
        <v>84.518405163306213</v>
      </c>
    </row>
    <row r="21" spans="1:6" x14ac:dyDescent="0.2">
      <c r="A21" s="41" t="s">
        <v>9</v>
      </c>
      <c r="B21" s="18">
        <v>183</v>
      </c>
      <c r="C21" s="9">
        <v>189</v>
      </c>
      <c r="D21" s="19">
        <f t="shared" si="0"/>
        <v>-3.1746031746031744E-2</v>
      </c>
      <c r="E21" s="32">
        <v>362344</v>
      </c>
      <c r="F21" s="42">
        <f t="shared" si="1"/>
        <v>50.5044929680083</v>
      </c>
    </row>
    <row r="22" spans="1:6" x14ac:dyDescent="0.2">
      <c r="A22" s="41" t="s">
        <v>25</v>
      </c>
      <c r="B22" s="18">
        <v>230</v>
      </c>
      <c r="C22" s="9">
        <v>246</v>
      </c>
      <c r="D22" s="19">
        <f t="shared" si="0"/>
        <v>-6.5040650406504086E-2</v>
      </c>
      <c r="E22" s="32">
        <v>264819</v>
      </c>
      <c r="F22" s="42">
        <f t="shared" si="1"/>
        <v>86.851774230700968</v>
      </c>
    </row>
    <row r="23" spans="1:6" x14ac:dyDescent="0.2">
      <c r="A23" s="41" t="s">
        <v>19</v>
      </c>
      <c r="B23" s="18">
        <v>89</v>
      </c>
      <c r="C23" s="9">
        <v>97</v>
      </c>
      <c r="D23" s="19">
        <f t="shared" si="0"/>
        <v>-8.2474226804123751E-2</v>
      </c>
      <c r="E23" s="32">
        <v>113294</v>
      </c>
      <c r="F23" s="42">
        <f t="shared" si="1"/>
        <v>78.556675552103371</v>
      </c>
    </row>
    <row r="24" spans="1:6" x14ac:dyDescent="0.2">
      <c r="A24" s="41" t="s">
        <v>10</v>
      </c>
      <c r="B24" s="18">
        <v>290</v>
      </c>
      <c r="C24" s="10">
        <v>322</v>
      </c>
      <c r="D24" s="19">
        <f t="shared" si="0"/>
        <v>-9.9378881987577605E-2</v>
      </c>
      <c r="E24" s="32">
        <v>342633</v>
      </c>
      <c r="F24" s="42">
        <f t="shared" si="1"/>
        <v>84.638665861140055</v>
      </c>
    </row>
    <row r="25" spans="1:6" x14ac:dyDescent="0.2">
      <c r="A25" s="41" t="s">
        <v>12</v>
      </c>
      <c r="B25" s="18">
        <v>152</v>
      </c>
      <c r="C25" s="9">
        <v>175</v>
      </c>
      <c r="D25" s="19">
        <f t="shared" si="0"/>
        <v>-0.13142857142857145</v>
      </c>
      <c r="E25" s="32">
        <v>181539</v>
      </c>
      <c r="F25" s="42">
        <f t="shared" si="1"/>
        <v>83.728565211882838</v>
      </c>
    </row>
    <row r="26" spans="1:6" x14ac:dyDescent="0.2">
      <c r="A26" s="41" t="s">
        <v>17</v>
      </c>
      <c r="B26" s="18">
        <v>53</v>
      </c>
      <c r="C26" s="10">
        <v>97</v>
      </c>
      <c r="D26" s="19">
        <f t="shared" si="0"/>
        <v>-0.45360824742268047</v>
      </c>
      <c r="E26" s="32">
        <v>131945</v>
      </c>
      <c r="F26" s="42">
        <f t="shared" si="1"/>
        <v>40.168251923149796</v>
      </c>
    </row>
    <row r="29" spans="1:6" x14ac:dyDescent="0.2">
      <c r="A29" s="5" t="s">
        <v>36</v>
      </c>
    </row>
    <row r="30" spans="1:6" x14ac:dyDescent="0.2">
      <c r="A30" s="5" t="s">
        <v>39</v>
      </c>
    </row>
    <row r="31" spans="1:6" x14ac:dyDescent="0.2">
      <c r="A31" s="5" t="s">
        <v>37</v>
      </c>
    </row>
  </sheetData>
  <sortState xmlns:xlrd2="http://schemas.microsoft.com/office/spreadsheetml/2017/richdata2" ref="A6:F26">
    <sortCondition descending="1" ref="D6:D26"/>
  </sortState>
  <mergeCells count="5">
    <mergeCell ref="A4:D4"/>
    <mergeCell ref="F4:F5"/>
    <mergeCell ref="A1:F1"/>
    <mergeCell ref="A2:F2"/>
    <mergeCell ref="A3:F3"/>
  </mergeCells>
  <pageMargins left="0.78740157499999996" right="0.78740157499999996" top="0.984251969" bottom="0.984251969" header="0.4921259845" footer="0.4921259845"/>
  <pageSetup paperSize="9" scale="87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F31"/>
  <sheetViews>
    <sheetView showGridLines="0" workbookViewId="0">
      <selection activeCell="F4" sqref="F4:F5"/>
    </sheetView>
  </sheetViews>
  <sheetFormatPr defaultRowHeight="12.75" x14ac:dyDescent="0.2"/>
  <cols>
    <col min="1" max="1" width="35.5703125" bestFit="1" customWidth="1"/>
    <col min="2" max="3" width="23.42578125" customWidth="1"/>
    <col min="4" max="4" width="12" customWidth="1"/>
    <col min="5" max="5" width="21.7109375" bestFit="1" customWidth="1"/>
    <col min="6" max="6" width="35" bestFit="1" customWidth="1"/>
  </cols>
  <sheetData>
    <row r="1" spans="1:6" x14ac:dyDescent="0.2">
      <c r="A1" s="33" t="s">
        <v>40</v>
      </c>
      <c r="B1" s="34"/>
      <c r="C1" s="34"/>
      <c r="D1" s="34"/>
      <c r="E1" s="34"/>
      <c r="F1" s="43"/>
    </row>
    <row r="2" spans="1:6" x14ac:dyDescent="0.2">
      <c r="A2" s="35" t="s">
        <v>41</v>
      </c>
      <c r="B2" s="36"/>
      <c r="C2" s="36"/>
      <c r="D2" s="36"/>
      <c r="E2" s="36"/>
      <c r="F2" s="44"/>
    </row>
    <row r="3" spans="1:6" x14ac:dyDescent="0.2">
      <c r="A3" s="33" t="s">
        <v>42</v>
      </c>
      <c r="B3" s="34"/>
      <c r="C3" s="34"/>
      <c r="D3" s="34"/>
      <c r="E3" s="34"/>
      <c r="F3" s="43"/>
    </row>
    <row r="4" spans="1:6" x14ac:dyDescent="0.2">
      <c r="A4" s="31" t="s">
        <v>32</v>
      </c>
      <c r="B4" s="37"/>
      <c r="C4" s="37"/>
      <c r="D4" s="37"/>
      <c r="E4" s="7" t="s">
        <v>35</v>
      </c>
      <c r="F4" s="45" t="s">
        <v>43</v>
      </c>
    </row>
    <row r="5" spans="1:6" x14ac:dyDescent="0.2">
      <c r="A5" s="11" t="s">
        <v>0</v>
      </c>
      <c r="B5" s="12" t="s">
        <v>1</v>
      </c>
      <c r="C5" s="12" t="s">
        <v>2</v>
      </c>
      <c r="D5" s="12" t="s">
        <v>3</v>
      </c>
      <c r="E5" s="7">
        <v>2023</v>
      </c>
      <c r="F5" s="46"/>
    </row>
    <row r="6" spans="1:6" x14ac:dyDescent="0.2">
      <c r="A6" s="26" t="s">
        <v>15</v>
      </c>
      <c r="B6" s="14">
        <v>1016.7744019999998</v>
      </c>
      <c r="C6" s="15">
        <v>85.602350000000072</v>
      </c>
      <c r="D6" s="23">
        <f t="shared" ref="D6:D26" si="0">B6/C6-1</f>
        <v>10.877879544194744</v>
      </c>
      <c r="E6" s="32">
        <v>138299</v>
      </c>
      <c r="F6" s="42">
        <f t="shared" ref="F6:F26" si="1">B6/E6*100000</f>
        <v>735.20011135293805</v>
      </c>
    </row>
    <row r="7" spans="1:6" x14ac:dyDescent="0.2">
      <c r="A7" s="27" t="s">
        <v>12</v>
      </c>
      <c r="B7" s="16">
        <v>10410.721803000008</v>
      </c>
      <c r="C7" s="17">
        <v>1974.5275650000003</v>
      </c>
      <c r="D7" s="24">
        <f t="shared" si="0"/>
        <v>4.2725127709219928</v>
      </c>
      <c r="E7" s="32">
        <v>181539</v>
      </c>
      <c r="F7" s="42">
        <f t="shared" si="1"/>
        <v>5734.7026275345843</v>
      </c>
    </row>
    <row r="8" spans="1:6" x14ac:dyDescent="0.2">
      <c r="A8" s="27" t="s">
        <v>16</v>
      </c>
      <c r="B8" s="16">
        <v>403.28538599999968</v>
      </c>
      <c r="C8" s="17">
        <v>103.85663900000002</v>
      </c>
      <c r="D8" s="24">
        <f t="shared" si="0"/>
        <v>2.8830968331258977</v>
      </c>
      <c r="E8" s="32">
        <v>134609</v>
      </c>
      <c r="F8" s="42">
        <f t="shared" si="1"/>
        <v>299.59763908802512</v>
      </c>
    </row>
    <row r="9" spans="1:6" x14ac:dyDescent="0.2">
      <c r="A9" s="27" t="s">
        <v>28</v>
      </c>
      <c r="B9" s="16">
        <v>11.723330999999998</v>
      </c>
      <c r="C9" s="17">
        <v>3.0682319999999992</v>
      </c>
      <c r="D9" s="24">
        <f t="shared" si="0"/>
        <v>2.8208750185774742</v>
      </c>
      <c r="E9" s="32">
        <v>125506</v>
      </c>
      <c r="F9" s="42">
        <f t="shared" si="1"/>
        <v>9.3408530269469168</v>
      </c>
    </row>
    <row r="10" spans="1:6" x14ac:dyDescent="0.2">
      <c r="A10" s="27" t="s">
        <v>27</v>
      </c>
      <c r="B10" s="16">
        <v>3490.4100540000009</v>
      </c>
      <c r="C10" s="17">
        <v>1060.5495489999998</v>
      </c>
      <c r="D10" s="24">
        <f t="shared" si="0"/>
        <v>2.2911334103070762</v>
      </c>
      <c r="E10" s="32">
        <v>157377</v>
      </c>
      <c r="F10" s="42">
        <f t="shared" si="1"/>
        <v>2217.8654148954429</v>
      </c>
    </row>
    <row r="11" spans="1:6" x14ac:dyDescent="0.2">
      <c r="A11" s="27" t="s">
        <v>13</v>
      </c>
      <c r="B11" s="16">
        <v>14404.931959000005</v>
      </c>
      <c r="C11" s="17">
        <v>4513.4095360000001</v>
      </c>
      <c r="D11" s="24">
        <f t="shared" si="0"/>
        <v>2.1915853954982216</v>
      </c>
      <c r="E11" s="32">
        <v>144144</v>
      </c>
      <c r="F11" s="42">
        <f t="shared" si="1"/>
        <v>9993.4315399877923</v>
      </c>
    </row>
    <row r="12" spans="1:6" x14ac:dyDescent="0.2">
      <c r="A12" s="27" t="s">
        <v>8</v>
      </c>
      <c r="B12" s="16">
        <v>7900.8178910000015</v>
      </c>
      <c r="C12" s="17">
        <v>2954.2454775000006</v>
      </c>
      <c r="D12" s="24">
        <f t="shared" si="0"/>
        <v>1.6743945116185763</v>
      </c>
      <c r="E12" s="32">
        <v>587518</v>
      </c>
      <c r="F12" s="42">
        <f t="shared" si="1"/>
        <v>1344.7788648177591</v>
      </c>
    </row>
    <row r="13" spans="1:6" x14ac:dyDescent="0.2">
      <c r="A13" s="27" t="s">
        <v>24</v>
      </c>
      <c r="B13" s="16">
        <v>3866.1605000000004</v>
      </c>
      <c r="C13" s="17">
        <v>1626.4277340000003</v>
      </c>
      <c r="D13" s="24">
        <f t="shared" si="0"/>
        <v>1.3770871703544127</v>
      </c>
      <c r="E13" s="32">
        <v>107446</v>
      </c>
      <c r="F13" s="42">
        <f t="shared" si="1"/>
        <v>3598.2358580123978</v>
      </c>
    </row>
    <row r="14" spans="1:6" x14ac:dyDescent="0.2">
      <c r="A14" s="27" t="s">
        <v>10</v>
      </c>
      <c r="B14" s="16">
        <v>23647.012334999992</v>
      </c>
      <c r="C14" s="17">
        <v>11038.956113</v>
      </c>
      <c r="D14" s="24">
        <f t="shared" si="0"/>
        <v>1.1421420733027596</v>
      </c>
      <c r="E14" s="32">
        <v>342633</v>
      </c>
      <c r="F14" s="42">
        <f t="shared" si="1"/>
        <v>6901.5571573666266</v>
      </c>
    </row>
    <row r="15" spans="1:6" x14ac:dyDescent="0.2">
      <c r="A15" s="27" t="s">
        <v>21</v>
      </c>
      <c r="B15" s="16">
        <v>2513.0643599999994</v>
      </c>
      <c r="C15" s="17">
        <v>1279.9905209999997</v>
      </c>
      <c r="D15" s="24">
        <f t="shared" si="0"/>
        <v>0.96334607074797241</v>
      </c>
      <c r="E15" s="32">
        <v>456343</v>
      </c>
      <c r="F15" s="42">
        <f t="shared" si="1"/>
        <v>550.69637531418243</v>
      </c>
    </row>
    <row r="16" spans="1:6" x14ac:dyDescent="0.2">
      <c r="A16" s="27" t="s">
        <v>23</v>
      </c>
      <c r="B16" s="16">
        <v>558.244192</v>
      </c>
      <c r="C16" s="17">
        <v>401.43750799999998</v>
      </c>
      <c r="D16" s="24">
        <f t="shared" si="0"/>
        <v>0.39061293694559307</v>
      </c>
      <c r="E16" s="32">
        <v>346492</v>
      </c>
      <c r="F16" s="42">
        <f t="shared" si="1"/>
        <v>161.11315470487054</v>
      </c>
    </row>
    <row r="17" spans="1:6" x14ac:dyDescent="0.2">
      <c r="A17" s="28" t="s">
        <v>18</v>
      </c>
      <c r="B17" s="16">
        <v>38.824101999999975</v>
      </c>
      <c r="C17" s="17">
        <v>43.220409000000004</v>
      </c>
      <c r="D17" s="19">
        <f t="shared" si="0"/>
        <v>-0.10171831090261152</v>
      </c>
      <c r="E17" s="32">
        <v>122983</v>
      </c>
      <c r="F17" s="42">
        <f t="shared" si="1"/>
        <v>31.56867371913189</v>
      </c>
    </row>
    <row r="18" spans="1:6" x14ac:dyDescent="0.2">
      <c r="A18" s="28" t="s">
        <v>6</v>
      </c>
      <c r="B18" s="16">
        <v>3814.1422250000001</v>
      </c>
      <c r="C18" s="17">
        <v>4290.529121999999</v>
      </c>
      <c r="D18" s="19">
        <f t="shared" si="0"/>
        <v>-0.11103220219559651</v>
      </c>
      <c r="E18" s="32">
        <v>1942578</v>
      </c>
      <c r="F18" s="42">
        <f t="shared" si="1"/>
        <v>196.34435399762583</v>
      </c>
    </row>
    <row r="19" spans="1:6" x14ac:dyDescent="0.2">
      <c r="A19" s="28" t="s">
        <v>14</v>
      </c>
      <c r="B19" s="16">
        <v>2301.0957769999982</v>
      </c>
      <c r="C19" s="17">
        <v>3134.1311280000004</v>
      </c>
      <c r="D19" s="19">
        <f t="shared" si="0"/>
        <v>-0.26579467066893003</v>
      </c>
      <c r="E19" s="32">
        <v>140807</v>
      </c>
      <c r="F19" s="42">
        <f t="shared" si="1"/>
        <v>1634.2197312633591</v>
      </c>
    </row>
    <row r="20" spans="1:6" x14ac:dyDescent="0.2">
      <c r="A20" s="28" t="s">
        <v>25</v>
      </c>
      <c r="B20" s="16">
        <v>13901.045351000001</v>
      </c>
      <c r="C20" s="17">
        <v>20979.238089999999</v>
      </c>
      <c r="D20" s="19">
        <f t="shared" si="0"/>
        <v>-0.33739036225409458</v>
      </c>
      <c r="E20" s="32">
        <v>264819</v>
      </c>
      <c r="F20" s="42">
        <f t="shared" si="1"/>
        <v>5249.2628365034234</v>
      </c>
    </row>
    <row r="21" spans="1:6" x14ac:dyDescent="0.2">
      <c r="A21" s="28" t="s">
        <v>20</v>
      </c>
      <c r="B21" s="16">
        <v>126.45529400000002</v>
      </c>
      <c r="C21" s="17">
        <v>264.27448499999991</v>
      </c>
      <c r="D21" s="19">
        <f t="shared" si="0"/>
        <v>-0.52150017811973015</v>
      </c>
      <c r="E21" s="32">
        <v>107654</v>
      </c>
      <c r="F21" s="42">
        <f t="shared" si="1"/>
        <v>117.46455682092633</v>
      </c>
    </row>
    <row r="22" spans="1:6" x14ac:dyDescent="0.2">
      <c r="A22" s="28" t="s">
        <v>19</v>
      </c>
      <c r="B22" s="16">
        <v>922.8836839999999</v>
      </c>
      <c r="C22" s="17">
        <v>2075.6565650000002</v>
      </c>
      <c r="D22" s="19">
        <f t="shared" si="0"/>
        <v>-0.55537746486495476</v>
      </c>
      <c r="E22" s="32">
        <v>113294</v>
      </c>
      <c r="F22" s="42">
        <f t="shared" si="1"/>
        <v>814.59184422829082</v>
      </c>
    </row>
    <row r="23" spans="1:6" x14ac:dyDescent="0.2">
      <c r="A23" s="28" t="s">
        <v>9</v>
      </c>
      <c r="B23" s="16">
        <v>966.19593299999997</v>
      </c>
      <c r="C23" s="17">
        <v>2678.5404600000002</v>
      </c>
      <c r="D23" s="19">
        <f t="shared" si="0"/>
        <v>-0.63928268121064713</v>
      </c>
      <c r="E23" s="32">
        <v>362344</v>
      </c>
      <c r="F23" s="42">
        <f t="shared" si="1"/>
        <v>266.6515612235886</v>
      </c>
    </row>
    <row r="24" spans="1:6" x14ac:dyDescent="0.2">
      <c r="A24" s="28" t="s">
        <v>11</v>
      </c>
      <c r="B24" s="16">
        <v>44.817399000000002</v>
      </c>
      <c r="C24" s="17">
        <v>167.505211</v>
      </c>
      <c r="D24" s="19">
        <f t="shared" si="0"/>
        <v>-0.73244176266253591</v>
      </c>
      <c r="E24" s="32">
        <v>253481</v>
      </c>
      <c r="F24" s="42">
        <f t="shared" si="1"/>
        <v>17.680772523384398</v>
      </c>
    </row>
    <row r="25" spans="1:6" x14ac:dyDescent="0.2">
      <c r="A25" s="28" t="s">
        <v>17</v>
      </c>
      <c r="B25" s="16">
        <v>280.05094399999996</v>
      </c>
      <c r="C25" s="17">
        <v>1050.6755179999998</v>
      </c>
      <c r="D25" s="19">
        <f t="shared" si="0"/>
        <v>-0.73345629625682396</v>
      </c>
      <c r="E25" s="32">
        <v>131945</v>
      </c>
      <c r="F25" s="42">
        <f t="shared" si="1"/>
        <v>212.24824282845123</v>
      </c>
    </row>
    <row r="26" spans="1:6" x14ac:dyDescent="0.2">
      <c r="A26" s="28" t="s">
        <v>22</v>
      </c>
      <c r="B26" s="16">
        <v>33.053075999999997</v>
      </c>
      <c r="C26" s="17">
        <v>320.29530500000004</v>
      </c>
      <c r="D26" s="19">
        <f t="shared" si="0"/>
        <v>-0.89680436933035912</v>
      </c>
      <c r="E26" s="32">
        <v>156179</v>
      </c>
      <c r="F26" s="42">
        <f t="shared" si="1"/>
        <v>21.163585373193577</v>
      </c>
    </row>
    <row r="29" spans="1:6" x14ac:dyDescent="0.2">
      <c r="A29" s="5" t="s">
        <v>36</v>
      </c>
    </row>
    <row r="30" spans="1:6" x14ac:dyDescent="0.2">
      <c r="A30" s="5" t="s">
        <v>39</v>
      </c>
    </row>
    <row r="31" spans="1:6" x14ac:dyDescent="0.2">
      <c r="A31" s="5" t="s">
        <v>37</v>
      </c>
    </row>
  </sheetData>
  <sortState xmlns:xlrd2="http://schemas.microsoft.com/office/spreadsheetml/2017/richdata2" ref="A6:F26">
    <sortCondition descending="1" ref="D6:D26"/>
  </sortState>
  <mergeCells count="5">
    <mergeCell ref="A4:D4"/>
    <mergeCell ref="F4:F5"/>
    <mergeCell ref="A1:F1"/>
    <mergeCell ref="A2:F2"/>
    <mergeCell ref="A3:F3"/>
  </mergeCells>
  <pageMargins left="0.78740157499999996" right="0.78740157499999996" top="0.984251969" bottom="0.984251969" header="0.4921259845" footer="0.4921259845"/>
  <pageSetup paperSize="9" scale="87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F31"/>
  <sheetViews>
    <sheetView showGridLines="0" workbookViewId="0">
      <selection activeCell="F4" sqref="F4:F5"/>
    </sheetView>
  </sheetViews>
  <sheetFormatPr defaultRowHeight="12.75" x14ac:dyDescent="0.2"/>
  <cols>
    <col min="1" max="1" width="36.85546875" customWidth="1"/>
    <col min="2" max="2" width="10" customWidth="1"/>
    <col min="3" max="3" width="10.7109375" customWidth="1"/>
    <col min="5" max="5" width="21.7109375" bestFit="1" customWidth="1"/>
    <col min="6" max="6" width="35" bestFit="1" customWidth="1"/>
  </cols>
  <sheetData>
    <row r="1" spans="1:6" x14ac:dyDescent="0.2">
      <c r="A1" s="33" t="s">
        <v>40</v>
      </c>
      <c r="B1" s="34"/>
      <c r="C1" s="34"/>
      <c r="D1" s="34"/>
      <c r="E1" s="34"/>
      <c r="F1" s="43"/>
    </row>
    <row r="2" spans="1:6" x14ac:dyDescent="0.2">
      <c r="A2" s="33" t="s">
        <v>41</v>
      </c>
      <c r="B2" s="34"/>
      <c r="C2" s="34"/>
      <c r="D2" s="34"/>
      <c r="E2" s="34"/>
      <c r="F2" s="43"/>
    </row>
    <row r="3" spans="1:6" ht="12.75" customHeight="1" x14ac:dyDescent="0.2">
      <c r="A3" s="33" t="s">
        <v>42</v>
      </c>
      <c r="B3" s="34"/>
      <c r="C3" s="34"/>
      <c r="D3" s="34"/>
      <c r="E3" s="34"/>
      <c r="F3" s="43"/>
    </row>
    <row r="4" spans="1:6" x14ac:dyDescent="0.2">
      <c r="A4" s="31" t="s">
        <v>33</v>
      </c>
      <c r="B4" s="37"/>
      <c r="C4" s="37"/>
      <c r="D4" s="37"/>
      <c r="E4" s="7" t="s">
        <v>35</v>
      </c>
      <c r="F4" s="45" t="s">
        <v>43</v>
      </c>
    </row>
    <row r="5" spans="1:6" x14ac:dyDescent="0.2">
      <c r="A5" s="11" t="s">
        <v>0</v>
      </c>
      <c r="B5" s="12" t="s">
        <v>1</v>
      </c>
      <c r="C5" s="12" t="s">
        <v>2</v>
      </c>
      <c r="D5" s="12" t="s">
        <v>3</v>
      </c>
      <c r="E5" s="7">
        <v>2023</v>
      </c>
      <c r="F5" s="46"/>
    </row>
    <row r="6" spans="1:6" x14ac:dyDescent="0.2">
      <c r="A6" s="29" t="s">
        <v>19</v>
      </c>
      <c r="B6" s="13">
        <v>48</v>
      </c>
      <c r="C6" s="6">
        <v>109</v>
      </c>
      <c r="D6" s="23">
        <f t="shared" ref="D6:D26" si="0">B6/C6-1</f>
        <v>-0.55963302752293576</v>
      </c>
      <c r="E6" s="32">
        <v>113294</v>
      </c>
      <c r="F6" s="42">
        <f t="shared" ref="F6:F26" si="1">B6/E6*100000</f>
        <v>42.367645241583844</v>
      </c>
    </row>
    <row r="7" spans="1:6" x14ac:dyDescent="0.2">
      <c r="A7" s="30" t="s">
        <v>27</v>
      </c>
      <c r="B7" s="18">
        <v>141</v>
      </c>
      <c r="C7" s="10">
        <v>308</v>
      </c>
      <c r="D7" s="24">
        <f t="shared" si="0"/>
        <v>-0.54220779220779214</v>
      </c>
      <c r="E7" s="32">
        <v>157377</v>
      </c>
      <c r="F7" s="42">
        <f t="shared" si="1"/>
        <v>89.593777998055629</v>
      </c>
    </row>
    <row r="8" spans="1:6" x14ac:dyDescent="0.2">
      <c r="A8" s="30" t="s">
        <v>8</v>
      </c>
      <c r="B8" s="18">
        <v>611</v>
      </c>
      <c r="C8" s="10">
        <v>965</v>
      </c>
      <c r="D8" s="24">
        <f t="shared" si="0"/>
        <v>-0.36683937823834201</v>
      </c>
      <c r="E8" s="32">
        <v>587518</v>
      </c>
      <c r="F8" s="42">
        <f t="shared" si="1"/>
        <v>103.99681371464364</v>
      </c>
    </row>
    <row r="9" spans="1:6" x14ac:dyDescent="0.2">
      <c r="A9" s="30" t="s">
        <v>21</v>
      </c>
      <c r="B9" s="18">
        <v>521</v>
      </c>
      <c r="C9" s="10">
        <v>735</v>
      </c>
      <c r="D9" s="24">
        <f t="shared" si="0"/>
        <v>-0.29115646258503403</v>
      </c>
      <c r="E9" s="32">
        <v>456343</v>
      </c>
      <c r="F9" s="42">
        <f t="shared" si="1"/>
        <v>114.16850921346442</v>
      </c>
    </row>
    <row r="10" spans="1:6" x14ac:dyDescent="0.2">
      <c r="A10" s="30" t="s">
        <v>12</v>
      </c>
      <c r="B10" s="18">
        <v>97</v>
      </c>
      <c r="C10" s="10">
        <v>136</v>
      </c>
      <c r="D10" s="24">
        <f t="shared" si="0"/>
        <v>-0.28676470588235292</v>
      </c>
      <c r="E10" s="32">
        <v>181539</v>
      </c>
      <c r="F10" s="42">
        <f t="shared" si="1"/>
        <v>53.43204490495156</v>
      </c>
    </row>
    <row r="11" spans="1:6" x14ac:dyDescent="0.2">
      <c r="A11" s="30" t="s">
        <v>14</v>
      </c>
      <c r="B11" s="18">
        <v>118</v>
      </c>
      <c r="C11" s="10">
        <v>160</v>
      </c>
      <c r="D11" s="24">
        <f t="shared" si="0"/>
        <v>-0.26249999999999996</v>
      </c>
      <c r="E11" s="32">
        <v>140807</v>
      </c>
      <c r="F11" s="42">
        <f t="shared" si="1"/>
        <v>83.802651856796885</v>
      </c>
    </row>
    <row r="12" spans="1:6" x14ac:dyDescent="0.2">
      <c r="A12" s="30" t="s">
        <v>11</v>
      </c>
      <c r="B12" s="18">
        <v>396</v>
      </c>
      <c r="C12" s="10">
        <v>489</v>
      </c>
      <c r="D12" s="24">
        <f t="shared" si="0"/>
        <v>-0.19018404907975461</v>
      </c>
      <c r="E12" s="32">
        <v>253481</v>
      </c>
      <c r="F12" s="42">
        <f t="shared" si="1"/>
        <v>156.22472690260807</v>
      </c>
    </row>
    <row r="13" spans="1:6" x14ac:dyDescent="0.2">
      <c r="A13" s="30" t="s">
        <v>15</v>
      </c>
      <c r="B13" s="18">
        <v>147</v>
      </c>
      <c r="C13" s="10">
        <v>173</v>
      </c>
      <c r="D13" s="24">
        <f t="shared" si="0"/>
        <v>-0.1502890173410405</v>
      </c>
      <c r="E13" s="32">
        <v>138299</v>
      </c>
      <c r="F13" s="42">
        <f t="shared" si="1"/>
        <v>106.29144100825023</v>
      </c>
    </row>
    <row r="14" spans="1:6" x14ac:dyDescent="0.2">
      <c r="A14" s="30" t="s">
        <v>24</v>
      </c>
      <c r="B14" s="18">
        <v>84</v>
      </c>
      <c r="C14" s="10">
        <v>96</v>
      </c>
      <c r="D14" s="24">
        <f t="shared" si="0"/>
        <v>-0.125</v>
      </c>
      <c r="E14" s="32">
        <v>107446</v>
      </c>
      <c r="F14" s="42">
        <f t="shared" si="1"/>
        <v>78.178806097946875</v>
      </c>
    </row>
    <row r="15" spans="1:6" x14ac:dyDescent="0.2">
      <c r="A15" s="30" t="s">
        <v>25</v>
      </c>
      <c r="B15" s="18">
        <v>650</v>
      </c>
      <c r="C15" s="10">
        <v>721</v>
      </c>
      <c r="D15" s="24">
        <f t="shared" si="0"/>
        <v>-9.8474341192787751E-2</v>
      </c>
      <c r="E15" s="32">
        <v>264819</v>
      </c>
      <c r="F15" s="42">
        <f t="shared" si="1"/>
        <v>245.45066630415491</v>
      </c>
    </row>
    <row r="16" spans="1:6" x14ac:dyDescent="0.2">
      <c r="A16" s="30" t="s">
        <v>10</v>
      </c>
      <c r="B16" s="18">
        <v>422</v>
      </c>
      <c r="C16" s="10">
        <v>431</v>
      </c>
      <c r="D16" s="24">
        <f t="shared" si="0"/>
        <v>-2.0881670533642649E-2</v>
      </c>
      <c r="E16" s="32">
        <v>342633</v>
      </c>
      <c r="F16" s="42">
        <f t="shared" si="1"/>
        <v>123.16385170138312</v>
      </c>
    </row>
    <row r="17" spans="1:6" x14ac:dyDescent="0.2">
      <c r="A17" s="30" t="s">
        <v>23</v>
      </c>
      <c r="B17" s="18">
        <v>543</v>
      </c>
      <c r="C17" s="10">
        <v>551</v>
      </c>
      <c r="D17" s="24">
        <f t="shared" si="0"/>
        <v>-1.4519056261342977E-2</v>
      </c>
      <c r="E17" s="32">
        <v>346492</v>
      </c>
      <c r="F17" s="42">
        <f t="shared" si="1"/>
        <v>156.71357491659259</v>
      </c>
    </row>
    <row r="18" spans="1:6" x14ac:dyDescent="0.2">
      <c r="A18" s="30" t="s">
        <v>28</v>
      </c>
      <c r="B18" s="18">
        <v>183</v>
      </c>
      <c r="C18" s="10">
        <v>184</v>
      </c>
      <c r="D18" s="24">
        <f t="shared" si="0"/>
        <v>-5.4347826086956763E-3</v>
      </c>
      <c r="E18" s="32">
        <v>125506</v>
      </c>
      <c r="F18" s="42">
        <f t="shared" si="1"/>
        <v>145.80976208308766</v>
      </c>
    </row>
    <row r="19" spans="1:6" x14ac:dyDescent="0.2">
      <c r="A19" s="28" t="s">
        <v>17</v>
      </c>
      <c r="B19" s="18">
        <v>78</v>
      </c>
      <c r="C19" s="10">
        <v>78</v>
      </c>
      <c r="D19" s="19">
        <f t="shared" si="0"/>
        <v>0</v>
      </c>
      <c r="E19" s="32">
        <v>131945</v>
      </c>
      <c r="F19" s="42">
        <f t="shared" si="1"/>
        <v>59.115540566144986</v>
      </c>
    </row>
    <row r="20" spans="1:6" x14ac:dyDescent="0.2">
      <c r="A20" s="28" t="s">
        <v>22</v>
      </c>
      <c r="B20" s="18">
        <v>351</v>
      </c>
      <c r="C20" s="10">
        <v>334</v>
      </c>
      <c r="D20" s="19">
        <f t="shared" si="0"/>
        <v>5.0898203592814273E-2</v>
      </c>
      <c r="E20" s="32">
        <v>156179</v>
      </c>
      <c r="F20" s="42">
        <f t="shared" si="1"/>
        <v>224.74212282060967</v>
      </c>
    </row>
    <row r="21" spans="1:6" x14ac:dyDescent="0.2">
      <c r="A21" s="28" t="s">
        <v>6</v>
      </c>
      <c r="B21" s="18">
        <v>6598</v>
      </c>
      <c r="C21" s="10">
        <v>6113</v>
      </c>
      <c r="D21" s="19">
        <f t="shared" si="0"/>
        <v>7.9339113364959912E-2</v>
      </c>
      <c r="E21" s="32">
        <v>1942578</v>
      </c>
      <c r="F21" s="42">
        <f t="shared" si="1"/>
        <v>339.65174113986672</v>
      </c>
    </row>
    <row r="22" spans="1:6" x14ac:dyDescent="0.2">
      <c r="A22" s="28" t="s">
        <v>20</v>
      </c>
      <c r="B22" s="18">
        <v>296</v>
      </c>
      <c r="C22" s="10">
        <v>272</v>
      </c>
      <c r="D22" s="19">
        <f t="shared" si="0"/>
        <v>8.8235294117646967E-2</v>
      </c>
      <c r="E22" s="32">
        <v>107654</v>
      </c>
      <c r="F22" s="42">
        <f t="shared" si="1"/>
        <v>274.95494826016682</v>
      </c>
    </row>
    <row r="23" spans="1:6" x14ac:dyDescent="0.2">
      <c r="A23" s="28" t="s">
        <v>18</v>
      </c>
      <c r="B23" s="18">
        <v>123</v>
      </c>
      <c r="C23" s="10">
        <v>111</v>
      </c>
      <c r="D23" s="19">
        <f t="shared" si="0"/>
        <v>0.10810810810810811</v>
      </c>
      <c r="E23" s="32">
        <v>122983</v>
      </c>
      <c r="F23" s="42">
        <f t="shared" si="1"/>
        <v>100.01382304871404</v>
      </c>
    </row>
    <row r="24" spans="1:6" x14ac:dyDescent="0.2">
      <c r="A24" s="28" t="s">
        <v>9</v>
      </c>
      <c r="B24" s="18">
        <v>868</v>
      </c>
      <c r="C24" s="10">
        <v>747</v>
      </c>
      <c r="D24" s="19">
        <f t="shared" si="0"/>
        <v>0.16198125836680055</v>
      </c>
      <c r="E24" s="32">
        <v>362344</v>
      </c>
      <c r="F24" s="42">
        <f t="shared" si="1"/>
        <v>239.55136555317597</v>
      </c>
    </row>
    <row r="25" spans="1:6" x14ac:dyDescent="0.2">
      <c r="A25" s="28" t="s">
        <v>16</v>
      </c>
      <c r="B25" s="18">
        <v>357</v>
      </c>
      <c r="C25" s="10">
        <v>266</v>
      </c>
      <c r="D25" s="19">
        <f t="shared" si="0"/>
        <v>0.34210526315789469</v>
      </c>
      <c r="E25" s="32">
        <v>134609</v>
      </c>
      <c r="F25" s="42">
        <f t="shared" si="1"/>
        <v>265.21257865373042</v>
      </c>
    </row>
    <row r="26" spans="1:6" x14ac:dyDescent="0.2">
      <c r="A26" s="28" t="s">
        <v>13</v>
      </c>
      <c r="B26" s="18">
        <v>121</v>
      </c>
      <c r="C26" s="10">
        <v>78</v>
      </c>
      <c r="D26" s="19">
        <f t="shared" si="0"/>
        <v>0.55128205128205132</v>
      </c>
      <c r="E26" s="32">
        <v>144144</v>
      </c>
      <c r="F26" s="42">
        <f t="shared" si="1"/>
        <v>83.943833943833951</v>
      </c>
    </row>
    <row r="29" spans="1:6" x14ac:dyDescent="0.2">
      <c r="A29" s="5" t="s">
        <v>36</v>
      </c>
    </row>
    <row r="30" spans="1:6" x14ac:dyDescent="0.2">
      <c r="A30" s="5" t="s">
        <v>39</v>
      </c>
    </row>
    <row r="31" spans="1:6" x14ac:dyDescent="0.2">
      <c r="A31" s="5" t="s">
        <v>37</v>
      </c>
    </row>
  </sheetData>
  <sortState xmlns:xlrd2="http://schemas.microsoft.com/office/spreadsheetml/2017/richdata2" ref="A6:F26">
    <sortCondition ref="D6:D26"/>
  </sortState>
  <mergeCells count="5">
    <mergeCell ref="A1:F1"/>
    <mergeCell ref="A2:F2"/>
    <mergeCell ref="A3:F3"/>
    <mergeCell ref="A4:D4"/>
    <mergeCell ref="F4:F5"/>
  </mergeCells>
  <pageMargins left="0.78740157499999996" right="0.78740157499999996" top="0.984251969" bottom="0.984251969" header="0.4921259845" footer="0.4921259845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32"/>
  <sheetViews>
    <sheetView showGridLines="0" tabSelected="1" workbookViewId="0">
      <selection activeCell="F22" sqref="F22"/>
    </sheetView>
  </sheetViews>
  <sheetFormatPr defaultRowHeight="12.75" x14ac:dyDescent="0.2"/>
  <cols>
    <col min="1" max="1" width="35.5703125" bestFit="1" customWidth="1"/>
    <col min="2" max="3" width="23.42578125" customWidth="1"/>
    <col min="4" max="4" width="12" customWidth="1"/>
    <col min="5" max="5" width="21.7109375" bestFit="1" customWidth="1"/>
    <col min="6" max="6" width="35" bestFit="1" customWidth="1"/>
  </cols>
  <sheetData>
    <row r="1" spans="1:6" x14ac:dyDescent="0.2">
      <c r="A1" s="33" t="s">
        <v>40</v>
      </c>
      <c r="B1" s="34"/>
      <c r="C1" s="34"/>
      <c r="D1" s="34"/>
      <c r="E1" s="34"/>
      <c r="F1" s="43"/>
    </row>
    <row r="2" spans="1:6" x14ac:dyDescent="0.2">
      <c r="A2" s="35" t="s">
        <v>41</v>
      </c>
      <c r="B2" s="36"/>
      <c r="C2" s="36"/>
      <c r="D2" s="36"/>
      <c r="E2" s="36"/>
      <c r="F2" s="44"/>
    </row>
    <row r="3" spans="1:6" ht="12.75" customHeight="1" x14ac:dyDescent="0.2">
      <c r="A3" s="33" t="s">
        <v>42</v>
      </c>
      <c r="B3" s="34"/>
      <c r="C3" s="34"/>
      <c r="D3" s="34"/>
      <c r="E3" s="34"/>
      <c r="F3" s="43"/>
    </row>
    <row r="4" spans="1:6" x14ac:dyDescent="0.2">
      <c r="A4" s="31" t="s">
        <v>34</v>
      </c>
      <c r="B4" s="37"/>
      <c r="C4" s="37"/>
      <c r="D4" s="37"/>
      <c r="E4" s="7" t="s">
        <v>35</v>
      </c>
      <c r="F4" s="45" t="s">
        <v>43</v>
      </c>
    </row>
    <row r="5" spans="1:6" x14ac:dyDescent="0.2">
      <c r="A5" s="11" t="s">
        <v>0</v>
      </c>
      <c r="B5" s="12" t="s">
        <v>1</v>
      </c>
      <c r="C5" s="12" t="s">
        <v>2</v>
      </c>
      <c r="D5" s="12" t="s">
        <v>3</v>
      </c>
      <c r="E5" s="7">
        <v>2023</v>
      </c>
      <c r="F5" s="46"/>
    </row>
    <row r="6" spans="1:6" x14ac:dyDescent="0.2">
      <c r="A6" s="29" t="s">
        <v>17</v>
      </c>
      <c r="B6" s="18">
        <v>2</v>
      </c>
      <c r="C6" s="10">
        <v>8</v>
      </c>
      <c r="D6" s="24">
        <f t="shared" ref="D6:D26" si="0">B6/C6-1</f>
        <v>-0.75</v>
      </c>
      <c r="E6" s="32">
        <v>131945</v>
      </c>
      <c r="F6" s="42">
        <f t="shared" ref="F6:F26" si="1">B6/E6*100000</f>
        <v>1.5157830914396151</v>
      </c>
    </row>
    <row r="7" spans="1:6" ht="14.25" x14ac:dyDescent="0.2">
      <c r="A7" s="30" t="s">
        <v>16</v>
      </c>
      <c r="B7" s="18">
        <v>6</v>
      </c>
      <c r="C7" s="10">
        <v>24</v>
      </c>
      <c r="D7" s="25">
        <f t="shared" si="0"/>
        <v>-0.75</v>
      </c>
      <c r="E7" s="32">
        <v>134609</v>
      </c>
      <c r="F7" s="42">
        <f t="shared" si="1"/>
        <v>4.4573542630879066</v>
      </c>
    </row>
    <row r="8" spans="1:6" x14ac:dyDescent="0.2">
      <c r="A8" s="30" t="s">
        <v>14</v>
      </c>
      <c r="B8" s="18">
        <v>12</v>
      </c>
      <c r="C8" s="10">
        <v>33</v>
      </c>
      <c r="D8" s="24">
        <f t="shared" si="0"/>
        <v>-0.63636363636363635</v>
      </c>
      <c r="E8" s="32">
        <v>140807</v>
      </c>
      <c r="F8" s="42">
        <f t="shared" si="1"/>
        <v>8.5223035786573114</v>
      </c>
    </row>
    <row r="9" spans="1:6" x14ac:dyDescent="0.2">
      <c r="A9" s="30" t="s">
        <v>27</v>
      </c>
      <c r="B9" s="18">
        <v>10</v>
      </c>
      <c r="C9" s="10">
        <v>24</v>
      </c>
      <c r="D9" s="24">
        <f t="shared" si="0"/>
        <v>-0.58333333333333326</v>
      </c>
      <c r="E9" s="32">
        <v>157377</v>
      </c>
      <c r="F9" s="42">
        <f t="shared" si="1"/>
        <v>6.3541686523443701</v>
      </c>
    </row>
    <row r="10" spans="1:6" ht="14.25" x14ac:dyDescent="0.2">
      <c r="A10" s="30" t="s">
        <v>23</v>
      </c>
      <c r="B10" s="18">
        <v>27</v>
      </c>
      <c r="C10" s="10">
        <v>41</v>
      </c>
      <c r="D10" s="25">
        <f t="shared" si="0"/>
        <v>-0.34146341463414631</v>
      </c>
      <c r="E10" s="32">
        <v>346492</v>
      </c>
      <c r="F10" s="42">
        <f t="shared" si="1"/>
        <v>7.7923877030349908</v>
      </c>
    </row>
    <row r="11" spans="1:6" x14ac:dyDescent="0.2">
      <c r="A11" s="30" t="s">
        <v>6</v>
      </c>
      <c r="B11" s="18">
        <v>138</v>
      </c>
      <c r="C11" s="10">
        <v>178</v>
      </c>
      <c r="D11" s="24">
        <f t="shared" si="0"/>
        <v>-0.2247191011235955</v>
      </c>
      <c r="E11" s="32">
        <v>1942578</v>
      </c>
      <c r="F11" s="42">
        <f t="shared" si="1"/>
        <v>7.1039618486361933</v>
      </c>
    </row>
    <row r="12" spans="1:6" x14ac:dyDescent="0.2">
      <c r="A12" s="30" t="s">
        <v>13</v>
      </c>
      <c r="B12" s="18">
        <v>15</v>
      </c>
      <c r="C12" s="10">
        <v>19</v>
      </c>
      <c r="D12" s="24">
        <f t="shared" si="0"/>
        <v>-0.21052631578947367</v>
      </c>
      <c r="E12" s="32">
        <v>144144</v>
      </c>
      <c r="F12" s="42">
        <f t="shared" si="1"/>
        <v>10.406260406260406</v>
      </c>
    </row>
    <row r="13" spans="1:6" ht="14.25" x14ac:dyDescent="0.2">
      <c r="A13" s="30" t="s">
        <v>21</v>
      </c>
      <c r="B13" s="18">
        <v>16</v>
      </c>
      <c r="C13" s="10">
        <v>19</v>
      </c>
      <c r="D13" s="25">
        <f t="shared" si="0"/>
        <v>-0.15789473684210531</v>
      </c>
      <c r="E13" s="32">
        <v>456343</v>
      </c>
      <c r="F13" s="42">
        <f t="shared" si="1"/>
        <v>3.5061346399528426</v>
      </c>
    </row>
    <row r="14" spans="1:6" ht="14.25" x14ac:dyDescent="0.2">
      <c r="A14" s="30" t="s">
        <v>9</v>
      </c>
      <c r="B14" s="18">
        <v>50</v>
      </c>
      <c r="C14" s="10">
        <v>59</v>
      </c>
      <c r="D14" s="25">
        <f t="shared" si="0"/>
        <v>-0.15254237288135597</v>
      </c>
      <c r="E14" s="32">
        <v>362344</v>
      </c>
      <c r="F14" s="42">
        <f t="shared" si="1"/>
        <v>13.799041794537787</v>
      </c>
    </row>
    <row r="15" spans="1:6" ht="14.25" x14ac:dyDescent="0.2">
      <c r="A15" s="30" t="s">
        <v>20</v>
      </c>
      <c r="B15" s="18">
        <v>20</v>
      </c>
      <c r="C15" s="10">
        <v>23</v>
      </c>
      <c r="D15" s="25">
        <f t="shared" si="0"/>
        <v>-0.13043478260869568</v>
      </c>
      <c r="E15" s="32">
        <v>107654</v>
      </c>
      <c r="F15" s="42">
        <f t="shared" si="1"/>
        <v>18.578037044605868</v>
      </c>
    </row>
    <row r="16" spans="1:6" x14ac:dyDescent="0.2">
      <c r="A16" s="30" t="s">
        <v>10</v>
      </c>
      <c r="B16" s="18">
        <v>44</v>
      </c>
      <c r="C16" s="10">
        <v>50</v>
      </c>
      <c r="D16" s="24">
        <f t="shared" si="0"/>
        <v>-0.12</v>
      </c>
      <c r="E16" s="32">
        <v>342633</v>
      </c>
      <c r="F16" s="42">
        <f t="shared" si="1"/>
        <v>12.841728613414354</v>
      </c>
    </row>
    <row r="17" spans="1:6" x14ac:dyDescent="0.2">
      <c r="A17" s="30" t="s">
        <v>28</v>
      </c>
      <c r="B17" s="18">
        <v>24</v>
      </c>
      <c r="C17" s="10">
        <v>27</v>
      </c>
      <c r="D17" s="24">
        <f t="shared" si="0"/>
        <v>-0.11111111111111116</v>
      </c>
      <c r="E17" s="32">
        <v>125506</v>
      </c>
      <c r="F17" s="42">
        <f t="shared" si="1"/>
        <v>19.122591748601661</v>
      </c>
    </row>
    <row r="18" spans="1:6" ht="14.25" x14ac:dyDescent="0.2">
      <c r="A18" s="30" t="s">
        <v>25</v>
      </c>
      <c r="B18" s="18">
        <v>52</v>
      </c>
      <c r="C18" s="10">
        <v>56</v>
      </c>
      <c r="D18" s="25">
        <f t="shared" si="0"/>
        <v>-7.1428571428571397E-2</v>
      </c>
      <c r="E18" s="32">
        <v>264819</v>
      </c>
      <c r="F18" s="42">
        <f t="shared" si="1"/>
        <v>19.636053304332393</v>
      </c>
    </row>
    <row r="19" spans="1:6" x14ac:dyDescent="0.2">
      <c r="A19" s="28" t="s">
        <v>18</v>
      </c>
      <c r="B19" s="18">
        <v>19</v>
      </c>
      <c r="C19" s="10">
        <v>19</v>
      </c>
      <c r="D19" s="19">
        <f t="shared" si="0"/>
        <v>0</v>
      </c>
      <c r="E19" s="32">
        <v>122983</v>
      </c>
      <c r="F19" s="42">
        <f t="shared" si="1"/>
        <v>15.449289739232251</v>
      </c>
    </row>
    <row r="20" spans="1:6" ht="14.25" x14ac:dyDescent="0.2">
      <c r="A20" s="28" t="s">
        <v>11</v>
      </c>
      <c r="B20" s="18">
        <v>28</v>
      </c>
      <c r="C20" s="10">
        <v>26</v>
      </c>
      <c r="D20" s="20">
        <f t="shared" si="0"/>
        <v>7.6923076923076872E-2</v>
      </c>
      <c r="E20" s="32">
        <v>253481</v>
      </c>
      <c r="F20" s="42">
        <f t="shared" si="1"/>
        <v>11.046192811295521</v>
      </c>
    </row>
    <row r="21" spans="1:6" ht="14.25" x14ac:dyDescent="0.2">
      <c r="A21" s="28" t="s">
        <v>8</v>
      </c>
      <c r="B21" s="18">
        <v>52</v>
      </c>
      <c r="C21" s="10">
        <v>45</v>
      </c>
      <c r="D21" s="20">
        <f t="shared" si="0"/>
        <v>0.15555555555555545</v>
      </c>
      <c r="E21" s="32">
        <v>587518</v>
      </c>
      <c r="F21" s="42">
        <f t="shared" si="1"/>
        <v>8.8507926565654156</v>
      </c>
    </row>
    <row r="22" spans="1:6" ht="14.25" x14ac:dyDescent="0.2">
      <c r="A22" s="28" t="s">
        <v>22</v>
      </c>
      <c r="B22" s="18">
        <v>46</v>
      </c>
      <c r="C22" s="10">
        <v>39</v>
      </c>
      <c r="D22" s="20">
        <f t="shared" si="0"/>
        <v>0.17948717948717952</v>
      </c>
      <c r="E22" s="32">
        <v>156179</v>
      </c>
      <c r="F22" s="42">
        <f t="shared" si="1"/>
        <v>29.453383617515801</v>
      </c>
    </row>
    <row r="23" spans="1:6" x14ac:dyDescent="0.2">
      <c r="A23" s="28" t="s">
        <v>15</v>
      </c>
      <c r="B23" s="18">
        <v>15</v>
      </c>
      <c r="C23" s="10">
        <v>11</v>
      </c>
      <c r="D23" s="19">
        <f t="shared" si="0"/>
        <v>0.36363636363636354</v>
      </c>
      <c r="E23" s="32">
        <v>138299</v>
      </c>
      <c r="F23" s="42">
        <f t="shared" si="1"/>
        <v>10.846065409005126</v>
      </c>
    </row>
    <row r="24" spans="1:6" ht="14.25" x14ac:dyDescent="0.2">
      <c r="A24" s="28" t="s">
        <v>12</v>
      </c>
      <c r="B24" s="18">
        <v>22</v>
      </c>
      <c r="C24" s="10">
        <v>13</v>
      </c>
      <c r="D24" s="20">
        <f t="shared" si="0"/>
        <v>0.69230769230769229</v>
      </c>
      <c r="E24" s="32">
        <v>181539</v>
      </c>
      <c r="F24" s="42">
        <f t="shared" si="1"/>
        <v>12.118608122772518</v>
      </c>
    </row>
    <row r="25" spans="1:6" x14ac:dyDescent="0.2">
      <c r="A25" s="28" t="s">
        <v>19</v>
      </c>
      <c r="B25" s="18">
        <v>15</v>
      </c>
      <c r="C25" s="10">
        <v>7</v>
      </c>
      <c r="D25" s="19">
        <f t="shared" si="0"/>
        <v>1.1428571428571428</v>
      </c>
      <c r="E25" s="32">
        <v>113294</v>
      </c>
      <c r="F25" s="42">
        <f t="shared" si="1"/>
        <v>13.239889137994952</v>
      </c>
    </row>
    <row r="26" spans="1:6" x14ac:dyDescent="0.2">
      <c r="A26" s="28" t="s">
        <v>24</v>
      </c>
      <c r="B26" s="18">
        <v>8</v>
      </c>
      <c r="C26" s="10">
        <v>0</v>
      </c>
      <c r="D26" s="19" t="e">
        <f t="shared" si="0"/>
        <v>#DIV/0!</v>
      </c>
      <c r="E26" s="32">
        <v>107446</v>
      </c>
      <c r="F26" s="42">
        <f t="shared" si="1"/>
        <v>7.4456005807568451</v>
      </c>
    </row>
    <row r="30" spans="1:6" x14ac:dyDescent="0.2">
      <c r="A30" s="5" t="s">
        <v>36</v>
      </c>
    </row>
    <row r="31" spans="1:6" x14ac:dyDescent="0.2">
      <c r="A31" s="5" t="s">
        <v>38</v>
      </c>
    </row>
    <row r="32" spans="1:6" x14ac:dyDescent="0.2">
      <c r="A32" s="5" t="s">
        <v>37</v>
      </c>
    </row>
  </sheetData>
  <sortState xmlns:xlrd2="http://schemas.microsoft.com/office/spreadsheetml/2017/richdata2" ref="A6:F26">
    <sortCondition ref="D6:D26"/>
  </sortState>
  <mergeCells count="5">
    <mergeCell ref="A1:F1"/>
    <mergeCell ref="A2:F2"/>
    <mergeCell ref="A3:F3"/>
    <mergeCell ref="A4:D4"/>
    <mergeCell ref="F4:F5"/>
  </mergeCells>
  <pageMargins left="0.78740157499999996" right="0.78740157499999996" top="0.984251969" bottom="0.984251969" header="0.4921259845" footer="0.4921259845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7</vt:i4>
      </vt:variant>
    </vt:vector>
  </HeadingPairs>
  <TitlesOfParts>
    <vt:vector size="7" baseType="lpstr">
      <vt:lpstr>população projetada2023 IPARDES</vt:lpstr>
      <vt:lpstr>ROUBO DE VEICULOS</vt:lpstr>
      <vt:lpstr>FURTO DE VEICULOS</vt:lpstr>
      <vt:lpstr>TRAFICO DE DROGAS</vt:lpstr>
      <vt:lpstr>APREENSAO DE MACONHA</vt:lpstr>
      <vt:lpstr>CRIMES DE ROUBO</vt:lpstr>
      <vt:lpstr>HOMICIDIO DOLOSO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cape</dc:creator>
  <cp:lastModifiedBy>cape</cp:lastModifiedBy>
  <cp:lastPrinted>2023-09-28T13:50:04Z</cp:lastPrinted>
  <dcterms:created xsi:type="dcterms:W3CDTF">2023-09-27T20:31:09Z</dcterms:created>
  <dcterms:modified xsi:type="dcterms:W3CDTF">2023-09-28T14:26:58Z</dcterms:modified>
</cp:coreProperties>
</file>